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PlayStation" sheetId="1" r:id="rId1"/>
    <sheet name="GameBoy" sheetId="2" r:id="rId2"/>
    <sheet name="Displays" sheetId="3" r:id="rId3"/>
    <sheet name="Mixed" sheetId="4" r:id="rId4"/>
    <sheet name="Total" sheetId="5" r:id="rId5"/>
  </sheets>
  <definedNames>
    <definedName name="_xlnm.Print_Area" localSheetId="1">'GameBoy'!$A$39:$J$71</definedName>
    <definedName name="_xlnm.Print_Area" localSheetId="3">'Mixed'!$A$1:$J$264</definedName>
  </definedNames>
  <calcPr fullCalcOnLoad="1"/>
</workbook>
</file>

<file path=xl/sharedStrings.xml><?xml version="1.0" encoding="utf-8"?>
<sst xmlns="http://schemas.openxmlformats.org/spreadsheetml/2006/main" count="953" uniqueCount="513">
  <si>
    <t>Playstation</t>
  </si>
  <si>
    <t>Material</t>
  </si>
  <si>
    <t>Material description</t>
  </si>
  <si>
    <t>ATP quantity</t>
  </si>
  <si>
    <t>QTY per Skid</t>
  </si>
  <si>
    <t>Skid# from</t>
  </si>
  <si>
    <t>Skid # To</t>
  </si>
  <si>
    <t>QTY of Skids</t>
  </si>
  <si>
    <t>Wholesale</t>
  </si>
  <si>
    <t>Extended</t>
  </si>
  <si>
    <t>Notes</t>
  </si>
  <si>
    <t>I-22016</t>
  </si>
  <si>
    <t>PSD XCCELERATOR MOTOR HANDLES</t>
  </si>
  <si>
    <t>PSX MULTI PLAYER ADAPTER</t>
  </si>
  <si>
    <t>SV-1128CP</t>
  </si>
  <si>
    <t>PSX DEX DRIVE</t>
  </si>
  <si>
    <t>SV-655A</t>
  </si>
  <si>
    <t>PSX SHARKBYTE TOMB RAIDER 3</t>
  </si>
  <si>
    <t>P-119A</t>
  </si>
  <si>
    <t>PSX MULTIPLAYER ADAPTER</t>
  </si>
  <si>
    <t>PSX-1026</t>
  </si>
  <si>
    <t>PSX HARD STORAGE CASE</t>
  </si>
  <si>
    <t>RK-8831B</t>
  </si>
  <si>
    <t>PSX PROPAD &amp; ECLIPSE PAD CASE</t>
  </si>
  <si>
    <t>G810180Z13</t>
  </si>
  <si>
    <t>PS2 MGS2 STRATEGY GUIDE</t>
  </si>
  <si>
    <t>G228410Z17</t>
  </si>
  <si>
    <t>PSX GAMESHARK (TRU)</t>
  </si>
  <si>
    <t>SV-1107D</t>
  </si>
  <si>
    <t>SV-1107 DUMMY PSX PROGRAM PAD</t>
  </si>
  <si>
    <t>P-017</t>
  </si>
  <si>
    <t>PSX LINK CABLE</t>
  </si>
  <si>
    <t>P-22903AB</t>
  </si>
  <si>
    <t>PS2 VERTICAL STAND</t>
  </si>
  <si>
    <t>G-22811</t>
  </si>
  <si>
    <t>PSX CHEATS &amp; CODES VOL. 1</t>
  </si>
  <si>
    <t>SV-1128</t>
  </si>
  <si>
    <t>I-22020SM</t>
  </si>
  <si>
    <t>PS2 GO WIRELESS</t>
  </si>
  <si>
    <t>P-119ACP</t>
  </si>
  <si>
    <t>P-22903SM</t>
  </si>
  <si>
    <t>TOTAL</t>
  </si>
  <si>
    <t>Gameboy</t>
  </si>
  <si>
    <t>QTY</t>
  </si>
  <si>
    <t>Retail</t>
  </si>
  <si>
    <t>P-24705ASM</t>
  </si>
  <si>
    <t>GBD PLAYLINE LINK CABLE</t>
  </si>
  <si>
    <t>SV-942GSM</t>
  </si>
  <si>
    <t>COLOR PROTECTOR</t>
  </si>
  <si>
    <t>P-24715SM</t>
  </si>
  <si>
    <t>Bumper case GBX Gameboy Advance</t>
  </si>
  <si>
    <t>I247080MZ0</t>
  </si>
  <si>
    <t>GBA POWERPAK</t>
  </si>
  <si>
    <t>P-909SM</t>
  </si>
  <si>
    <t>HANDY PLUG PLUS P-909GBC</t>
  </si>
  <si>
    <t>28002-30-AC</t>
  </si>
  <si>
    <t>GAMEBOY AC ADAPTER</t>
  </si>
  <si>
    <t>P-24619G</t>
  </si>
  <si>
    <t>GBC FACEPLATE PAINT KIT</t>
  </si>
  <si>
    <t>Y352280J30</t>
  </si>
  <si>
    <t>GBD GAMEPRO ADAPTER PAK</t>
  </si>
  <si>
    <t>GP-35244</t>
  </si>
  <si>
    <t>GB LIGHTSAVER GAMEPRO</t>
  </si>
  <si>
    <t>P-35210</t>
  </si>
  <si>
    <t>LIGHT MAGNIFIER GAMEBOY</t>
  </si>
  <si>
    <t>I247090MZ0</t>
  </si>
  <si>
    <t>GBA POWERPAK EX</t>
  </si>
  <si>
    <t>V486</t>
  </si>
  <si>
    <t>GAMEBOY/GAMEGEAR DC ADPTR</t>
  </si>
  <si>
    <t>I247060MZ0</t>
  </si>
  <si>
    <t>GBD PLAYLINE X4 LINK CABLE</t>
  </si>
  <si>
    <t>P-946G</t>
  </si>
  <si>
    <t>POWERPAK COLOR</t>
  </si>
  <si>
    <t>P-24629G</t>
  </si>
  <si>
    <t>GBC LIGHTSAVER W/LED</t>
  </si>
  <si>
    <t>I247220MZ0</t>
  </si>
  <si>
    <t>GBD PLUG N PLAY ADAPTER PAK</t>
  </si>
  <si>
    <t>I24715AXZ0</t>
  </si>
  <si>
    <t>GBA BUMPER GBA</t>
  </si>
  <si>
    <t>V488</t>
  </si>
  <si>
    <t>GAME GEAR MAGNIFIER</t>
  </si>
  <si>
    <t>P-24-605G</t>
  </si>
  <si>
    <t>GB LINKCABLE MULTI COLOR</t>
  </si>
  <si>
    <t>V355</t>
  </si>
  <si>
    <t>GAMEBOY DUAL DC ADAPTOR</t>
  </si>
  <si>
    <t>P-910P</t>
  </si>
  <si>
    <t>POWER PAK</t>
  </si>
  <si>
    <t>P-35213</t>
  </si>
  <si>
    <t>GB AC ADAPTER</t>
  </si>
  <si>
    <t>P-910GBJ</t>
  </si>
  <si>
    <t>P-910GB FOR JCPENNEY</t>
  </si>
  <si>
    <t>P-946</t>
  </si>
  <si>
    <t>POWER PAK COLOR</t>
  </si>
  <si>
    <t>SV-922</t>
  </si>
  <si>
    <t>POCKET PROTECTOR</t>
  </si>
  <si>
    <t>P-092</t>
  </si>
  <si>
    <t>SUPER ZOOM FOR GAME BOY</t>
  </si>
  <si>
    <t>P-946GSM</t>
  </si>
  <si>
    <t>GBC POWER PAK COLOR</t>
  </si>
  <si>
    <t>I247090SM</t>
  </si>
  <si>
    <t>Displays</t>
  </si>
  <si>
    <t>ATP QTY</t>
  </si>
  <si>
    <t>IA-10001DIS</t>
  </si>
  <si>
    <t>GBC ACCESSORY CENTER</t>
  </si>
  <si>
    <r>
      <t>Display kit includes, 6 B-30034:</t>
    </r>
    <r>
      <rPr>
        <b/>
        <sz val="10"/>
        <rFont val="Arial"/>
        <family val="2"/>
      </rPr>
      <t>N/A</t>
    </r>
    <r>
      <rPr>
        <sz val="10"/>
        <rFont val="Arial"/>
        <family val="2"/>
      </rPr>
      <t>, 8 B-30033:</t>
    </r>
    <r>
      <rPr>
        <b/>
        <sz val="10"/>
        <rFont val="Arial"/>
        <family val="2"/>
      </rPr>
      <t>N/A,</t>
    </r>
    <r>
      <rPr>
        <sz val="10"/>
        <rFont val="Arial"/>
        <family val="2"/>
      </rPr>
      <t xml:space="preserve"> 11 B-30-023GSM:</t>
    </r>
    <r>
      <rPr>
        <b/>
        <sz val="10"/>
        <rFont val="Arial"/>
        <family val="2"/>
      </rPr>
      <t>N/A GBC ADAPTER PACK</t>
    </r>
    <r>
      <rPr>
        <sz val="10"/>
        <rFont val="Arial"/>
        <family val="2"/>
      </rPr>
      <t xml:space="preserve"> , 5 I-84-006SM</t>
    </r>
  </si>
  <si>
    <t>PPS-31-003</t>
  </si>
  <si>
    <t>GAME BOY COLOR TRAY</t>
  </si>
  <si>
    <r>
      <t>Display includes, 3 P-946:</t>
    </r>
    <r>
      <rPr>
        <b/>
        <sz val="10"/>
        <rFont val="Arial"/>
        <family val="2"/>
      </rPr>
      <t>GB POWER PAK COLOR</t>
    </r>
    <r>
      <rPr>
        <sz val="10"/>
        <rFont val="Arial"/>
        <family val="2"/>
      </rPr>
      <t>, 6 P-095GBC:</t>
    </r>
    <r>
      <rPr>
        <b/>
        <sz val="10"/>
        <rFont val="Arial"/>
        <family val="2"/>
      </rPr>
      <t>GB AC ADAPTER</t>
    </r>
    <r>
      <rPr>
        <sz val="10"/>
        <rFont val="Arial"/>
        <family val="2"/>
      </rPr>
      <t xml:space="preserve">, 6 P-909GBC: </t>
    </r>
    <r>
      <rPr>
        <b/>
        <sz val="10"/>
        <rFont val="Arial"/>
        <family val="2"/>
      </rPr>
      <t>GB HANDY PLUG PLUS</t>
    </r>
    <r>
      <rPr>
        <sz val="10"/>
        <rFont val="Arial"/>
        <family val="2"/>
      </rPr>
      <t>, 4 SV-947:</t>
    </r>
    <r>
      <rPr>
        <b/>
        <sz val="10"/>
        <rFont val="Arial"/>
        <family val="2"/>
      </rPr>
      <t>GB HANDY PAX COLOR</t>
    </r>
  </si>
  <si>
    <t>PPS-31037KM</t>
  </si>
  <si>
    <t>GAME BOY COLOR TRAY 1</t>
  </si>
  <si>
    <r>
      <t>Display includes, 12 P24-605GSM:</t>
    </r>
    <r>
      <rPr>
        <b/>
        <sz val="10"/>
        <rFont val="Arial"/>
        <family val="2"/>
      </rPr>
      <t>GB LINKCABLE MULTI-COLOR</t>
    </r>
    <r>
      <rPr>
        <sz val="10"/>
        <rFont val="Arial"/>
        <family val="2"/>
      </rPr>
      <t>, 18 P-24611:</t>
    </r>
    <r>
      <rPr>
        <b/>
        <sz val="10"/>
        <rFont val="Arial"/>
        <family val="2"/>
      </rPr>
      <t>N/A</t>
    </r>
    <r>
      <rPr>
        <sz val="10"/>
        <rFont val="Arial"/>
        <family val="2"/>
      </rPr>
      <t>, 6 P-946:</t>
    </r>
    <r>
      <rPr>
        <b/>
        <sz val="10"/>
        <rFont val="Arial"/>
        <family val="2"/>
      </rPr>
      <t>GB POWER PAK COLOR</t>
    </r>
    <r>
      <rPr>
        <sz val="10"/>
        <rFont val="Arial"/>
        <family val="2"/>
      </rPr>
      <t>, 12 SV-942GSM:</t>
    </r>
    <r>
      <rPr>
        <b/>
        <sz val="10"/>
        <rFont val="Arial"/>
        <family val="2"/>
      </rPr>
      <t>COLOR PROTECTOR</t>
    </r>
    <r>
      <rPr>
        <sz val="10"/>
        <rFont val="Arial"/>
        <family val="2"/>
      </rPr>
      <t>, 8 SV-947:</t>
    </r>
    <r>
      <rPr>
        <b/>
        <sz val="10"/>
        <rFont val="Arial"/>
        <family val="2"/>
      </rPr>
      <t>GB HANDY PAX COLOR</t>
    </r>
  </si>
  <si>
    <t>PPS-8877KM</t>
  </si>
  <si>
    <t>GAMEBOY SIDEKICK DISPLAY</t>
  </si>
  <si>
    <r>
      <t>Display includes, 8 SV-032, 6 P-095:</t>
    </r>
    <r>
      <rPr>
        <b/>
        <sz val="10"/>
        <rFont val="Arial"/>
        <family val="2"/>
      </rPr>
      <t>GB AC ADAPTER</t>
    </r>
    <r>
      <rPr>
        <sz val="10"/>
        <rFont val="Arial"/>
        <family val="2"/>
      </rPr>
      <t>, 5 SV-909A:</t>
    </r>
    <r>
      <rPr>
        <b/>
        <sz val="10"/>
        <rFont val="Arial"/>
        <family val="2"/>
      </rPr>
      <t>GB HANDY PLUG PLUS</t>
    </r>
    <r>
      <rPr>
        <sz val="10"/>
        <rFont val="Arial"/>
        <family val="2"/>
      </rPr>
      <t>, 5 P-910P:</t>
    </r>
    <r>
      <rPr>
        <b/>
        <sz val="10"/>
        <rFont val="Arial"/>
        <family val="2"/>
      </rPr>
      <t>POWER PAK</t>
    </r>
    <r>
      <rPr>
        <sz val="10"/>
        <rFont val="Arial"/>
        <family val="2"/>
      </rPr>
      <t>, 8 SV-922:</t>
    </r>
    <r>
      <rPr>
        <b/>
        <sz val="10"/>
        <rFont val="Arial"/>
        <family val="2"/>
      </rPr>
      <t>POCKET PROTECTOR</t>
    </r>
    <r>
      <rPr>
        <sz val="10"/>
        <rFont val="Arial"/>
        <family val="2"/>
      </rPr>
      <t>, 7 P-092GB:</t>
    </r>
    <r>
      <rPr>
        <b/>
        <sz val="10"/>
        <rFont val="Arial"/>
        <family val="2"/>
      </rPr>
      <t>SUPER ZOOM FOR GAME BOY</t>
    </r>
  </si>
  <si>
    <t>Totals</t>
  </si>
  <si>
    <t>9 skids total</t>
  </si>
  <si>
    <t>Mixed Pallets</t>
  </si>
  <si>
    <t>Skid#</t>
  </si>
  <si>
    <t>Whosale</t>
  </si>
  <si>
    <t>SKID</t>
  </si>
  <si>
    <t>Game Boy Link</t>
  </si>
  <si>
    <t>MX-30</t>
  </si>
  <si>
    <t>PS-327</t>
  </si>
  <si>
    <t>PS PowerPad</t>
  </si>
  <si>
    <t>MX-29</t>
  </si>
  <si>
    <t>PS Controllers</t>
  </si>
  <si>
    <t>MX-32</t>
  </si>
  <si>
    <t>PS Memory Card</t>
  </si>
  <si>
    <t>Jewel Cases CD slim 25 pack</t>
  </si>
  <si>
    <t>GB-407</t>
  </si>
  <si>
    <t>0202-30-71</t>
  </si>
  <si>
    <t>TrackBall for PC</t>
  </si>
  <si>
    <t>MX-31</t>
  </si>
  <si>
    <t>30-0230</t>
  </si>
  <si>
    <t>Joystick Display</t>
  </si>
  <si>
    <t>MX-52</t>
  </si>
  <si>
    <t>4341B</t>
  </si>
  <si>
    <t>AC ADAPTER</t>
  </si>
  <si>
    <t>4807B-BE</t>
  </si>
  <si>
    <t>PC RAZOR CONTROLLER</t>
  </si>
  <si>
    <t>80001</t>
  </si>
  <si>
    <t>N64 CONTROLLER</t>
  </si>
  <si>
    <t>B-2314</t>
  </si>
  <si>
    <t>PSX VALUE PAK (WM)</t>
  </si>
  <si>
    <t>B-30-023G</t>
  </si>
  <si>
    <t>ADAPTER PACK</t>
  </si>
  <si>
    <t>MX-51</t>
  </si>
  <si>
    <t>B-30-023TGT</t>
  </si>
  <si>
    <t>GB-325</t>
  </si>
  <si>
    <t>B-30029SM</t>
  </si>
  <si>
    <t>PSX STARTER KIT (WM)</t>
  </si>
  <si>
    <t>MX-24</t>
  </si>
  <si>
    <t>B-30062</t>
  </si>
  <si>
    <t>N64 Accessory Pag</t>
  </si>
  <si>
    <t>B-30064R</t>
  </si>
  <si>
    <t>REFURBISHED SV-380</t>
  </si>
  <si>
    <t>PC-368</t>
  </si>
  <si>
    <t>B-30070SM</t>
  </si>
  <si>
    <t>Ultra Kit</t>
  </si>
  <si>
    <t>MX-53</t>
  </si>
  <si>
    <t>MX-54</t>
  </si>
  <si>
    <t>B799</t>
  </si>
  <si>
    <t>PC Multimedia sound kit</t>
  </si>
  <si>
    <t>N64-376</t>
  </si>
  <si>
    <t>E3001302</t>
  </si>
  <si>
    <t>Controller Memory Card</t>
  </si>
  <si>
    <t>G-22131B</t>
  </si>
  <si>
    <t>PS2 SHARKBOARD BULK*</t>
  </si>
  <si>
    <t>G-22810</t>
  </si>
  <si>
    <t>PSX 2000 MIDSEASON UPDATE</t>
  </si>
  <si>
    <t>N64-302</t>
  </si>
  <si>
    <t>N64-390</t>
  </si>
  <si>
    <t>G228330ZY0</t>
  </si>
  <si>
    <t>PSX GAMESHARK INTL</t>
  </si>
  <si>
    <t>Gc-8002</t>
  </si>
  <si>
    <t>AC Adapter</t>
  </si>
  <si>
    <t>I0006501Z0</t>
  </si>
  <si>
    <t>PSD AC CABLE</t>
  </si>
  <si>
    <t>MX-34</t>
  </si>
  <si>
    <t>I00231A538</t>
  </si>
  <si>
    <t>PIRANHA PAD PC</t>
  </si>
  <si>
    <t>I2120101Z0</t>
  </si>
  <si>
    <t>RFU ADAPTER</t>
  </si>
  <si>
    <t>I212040120</t>
  </si>
  <si>
    <t>PSX Colors</t>
  </si>
  <si>
    <t>I2120401Z0</t>
  </si>
  <si>
    <t>XBX AC CABLE</t>
  </si>
  <si>
    <t>XB-15</t>
  </si>
  <si>
    <t>I212050CZ0</t>
  </si>
  <si>
    <t>Axis cable Xbox</t>
  </si>
  <si>
    <t>I-22-002</t>
  </si>
  <si>
    <t>PSX BARBIE GAMEPAD</t>
  </si>
  <si>
    <t>PS-477</t>
  </si>
  <si>
    <t>I-22026</t>
  </si>
  <si>
    <t>PSX MINI ARCADE STICK</t>
  </si>
  <si>
    <t>MX-23</t>
  </si>
  <si>
    <t>I221050117</t>
  </si>
  <si>
    <t>PS2 SHADOWBLADE ARCADE STICK</t>
  </si>
  <si>
    <t>PC-410</t>
  </si>
  <si>
    <t>I221090C10</t>
  </si>
  <si>
    <t>PS2 STORMCHASER</t>
  </si>
  <si>
    <t>I221200MZ0</t>
  </si>
  <si>
    <t>PS Dual Impact Controller</t>
  </si>
  <si>
    <t>I2222201Z0</t>
  </si>
  <si>
    <t>PSD AV CABLE</t>
  </si>
  <si>
    <t>I-22802G</t>
  </si>
  <si>
    <t>PS2 GAMESHARK 2</t>
  </si>
  <si>
    <t>I-22802GSM</t>
  </si>
  <si>
    <t>I-24-602</t>
  </si>
  <si>
    <t>Barbie Organizer</t>
  </si>
  <si>
    <t>I-24-607SM</t>
  </si>
  <si>
    <t>GB MEGA MEMORY CARD</t>
  </si>
  <si>
    <t>I246300JZ0</t>
  </si>
  <si>
    <t>POWER CRADLE</t>
  </si>
  <si>
    <t>GB-262</t>
  </si>
  <si>
    <t>GB-291</t>
  </si>
  <si>
    <t>PC-375</t>
  </si>
  <si>
    <t>GB-424</t>
  </si>
  <si>
    <t>I247100MZ0</t>
  </si>
  <si>
    <t>GBA POWERRUMBLE FX</t>
  </si>
  <si>
    <t>GB-259</t>
  </si>
  <si>
    <t>GB-300</t>
  </si>
  <si>
    <t>I247160MZ0</t>
  </si>
  <si>
    <t>GBA FACEMASKS</t>
  </si>
  <si>
    <t>I24720A1Z0</t>
  </si>
  <si>
    <t>GBD SHARKLIGHT</t>
  </si>
  <si>
    <t>GB-476</t>
  </si>
  <si>
    <t>I247360MZ0</t>
  </si>
  <si>
    <t>GBA HANDYPAK ADVANCED</t>
  </si>
  <si>
    <t>I2478707Z0</t>
  </si>
  <si>
    <t>GBD SPORT SHELL HARD CASE</t>
  </si>
  <si>
    <t>I-24-800</t>
  </si>
  <si>
    <t>SHARKWIRE FOR N64</t>
  </si>
  <si>
    <t>I2520501Z0</t>
  </si>
  <si>
    <t>GCB S Video cable</t>
  </si>
  <si>
    <t>I252060MZ0</t>
  </si>
  <si>
    <t>GCB CUBELINK ADVANCED</t>
  </si>
  <si>
    <t>I253140MZ0</t>
  </si>
  <si>
    <t>GCB 2X MEM CARD COLORS</t>
  </si>
  <si>
    <t>I2590301Z7</t>
  </si>
  <si>
    <t>GCB CUBESTAND PLUS</t>
  </si>
  <si>
    <t>MX-43</t>
  </si>
  <si>
    <t>I28002</t>
  </si>
  <si>
    <t>PS2 Stand</t>
  </si>
  <si>
    <t>I-28002</t>
  </si>
  <si>
    <t>PSX Game System Organizer</t>
  </si>
  <si>
    <t>I28201B1Z0</t>
  </si>
  <si>
    <t>MUL UNIVERSAL RFU ADAPTER</t>
  </si>
  <si>
    <t>I300710MZ0</t>
  </si>
  <si>
    <t>GBA BOOSTER KIT</t>
  </si>
  <si>
    <t>I-33-003CP</t>
  </si>
  <si>
    <t>SV-374E FOR TRU</t>
  </si>
  <si>
    <t>I3782GBJ</t>
  </si>
  <si>
    <t>SUPER ZOOM &amp; AC Adapter GB</t>
  </si>
  <si>
    <t>I400130ZZD</t>
  </si>
  <si>
    <t>RFB N64 BASIC MEMORY CARD</t>
  </si>
  <si>
    <t>I400170ZZD</t>
  </si>
  <si>
    <t>RFB GBC GAMELIGHT</t>
  </si>
  <si>
    <t>GB-528</t>
  </si>
  <si>
    <t>I400180ZZD</t>
  </si>
  <si>
    <t>RFB GBC AC ADAPTER</t>
  </si>
  <si>
    <t>GB-500</t>
  </si>
  <si>
    <t>I670010132</t>
  </si>
  <si>
    <t>PCX RaiderPro Blue</t>
  </si>
  <si>
    <t>PC-389</t>
  </si>
  <si>
    <t>I73001AL37</t>
  </si>
  <si>
    <t>PROPAD ADVANCED</t>
  </si>
  <si>
    <t>I73003AM30</t>
  </si>
  <si>
    <t>AXISPAD COLORS</t>
  </si>
  <si>
    <t>I73003BMYE</t>
  </si>
  <si>
    <t>PCX AXISPAD FX COLORS</t>
  </si>
  <si>
    <t>GB-526</t>
  </si>
  <si>
    <t>I73611BCZ7</t>
  </si>
  <si>
    <t>BJ's V3 Advanced w/5$ Rebate</t>
  </si>
  <si>
    <t>I-73612SM</t>
  </si>
  <si>
    <t>V3 RACING WHEEL</t>
  </si>
  <si>
    <t>I738000B37</t>
  </si>
  <si>
    <t>PCX MOUSE 2 BUTTON PERS SYS 2</t>
  </si>
  <si>
    <t>I-73804AB</t>
  </si>
  <si>
    <t>MOUSE PRO DIGITAL SCROLL</t>
  </si>
  <si>
    <t>I-73911A</t>
  </si>
  <si>
    <t>PC GAMESHARK</t>
  </si>
  <si>
    <t>I73950B</t>
  </si>
  <si>
    <t>POOLSHARK - BULK</t>
  </si>
  <si>
    <t>I-83-003</t>
  </si>
  <si>
    <t>NINT CONSOLE-TIME KEYCHN</t>
  </si>
  <si>
    <t>I-88-003</t>
  </si>
  <si>
    <t>MESSIAH PEWTER FIGURINE</t>
  </si>
  <si>
    <t>I-88004</t>
  </si>
  <si>
    <t>JACKIE CHAN PEWTER</t>
  </si>
  <si>
    <t>JM15</t>
  </si>
  <si>
    <t>Jensen Digital Head Phones</t>
  </si>
  <si>
    <t>JMP-13ASM</t>
  </si>
  <si>
    <t>GOOSENECK DESKTOP MICROPHONE-DX</t>
  </si>
  <si>
    <t>PC-416</t>
  </si>
  <si>
    <t>MC871</t>
  </si>
  <si>
    <t>P000110M13</t>
  </si>
  <si>
    <t>PSD EXT CABLE COLORS BULK*</t>
  </si>
  <si>
    <t>P002100117</t>
  </si>
  <si>
    <t>PC RAIDERPRO</t>
  </si>
  <si>
    <t>P011100514</t>
  </si>
  <si>
    <t>PSX MEGA MEM CARD</t>
  </si>
  <si>
    <t>P-015SM</t>
  </si>
  <si>
    <t>EXTENSION CABLE FOR N64</t>
  </si>
  <si>
    <t>P-042</t>
  </si>
  <si>
    <t>SUPER PAD: SEGA GENESIS</t>
  </si>
  <si>
    <t>P-056B</t>
  </si>
  <si>
    <t>PSD RFU ADAPTER BULK*</t>
  </si>
  <si>
    <t>P-065TGT</t>
  </si>
  <si>
    <t>PSD AC CABLE (TGT)</t>
  </si>
  <si>
    <t>P-067F</t>
  </si>
  <si>
    <t>N64 RFU ADAPTOR</t>
  </si>
  <si>
    <t>P-078N</t>
  </si>
  <si>
    <t>MUL CARD SHARK CARRYING CASE</t>
  </si>
  <si>
    <t>MX-27</t>
  </si>
  <si>
    <t>PS-102</t>
  </si>
  <si>
    <t>PS-103</t>
  </si>
  <si>
    <t>PS-104</t>
  </si>
  <si>
    <t>GB-535</t>
  </si>
  <si>
    <t>PC-372</t>
  </si>
  <si>
    <t>P-092AGSM</t>
  </si>
  <si>
    <t>GBC LIGHT MAGNIFIER-USE P00092AM10</t>
  </si>
  <si>
    <t>P-092GB</t>
  </si>
  <si>
    <t>SUPER ZOOM PLUS</t>
  </si>
  <si>
    <t>P-092GBB</t>
  </si>
  <si>
    <t>SUPER ZOOM PLUS (BULK)</t>
  </si>
  <si>
    <t>P-092GSM</t>
  </si>
  <si>
    <t>SUPER ZOOM</t>
  </si>
  <si>
    <t>P-092SM</t>
  </si>
  <si>
    <t>SUPER ZOOM (P-092GBC)</t>
  </si>
  <si>
    <t>P-092TGT</t>
  </si>
  <si>
    <t>SUPER ZOOM FOR GAMEBOY</t>
  </si>
  <si>
    <t>P-095GBC</t>
  </si>
  <si>
    <t>P-095GBCB</t>
  </si>
  <si>
    <t>AC ADAPTER - BULK</t>
  </si>
  <si>
    <t>P-100B</t>
  </si>
  <si>
    <t>PSX GAMEPAD BULK*</t>
  </si>
  <si>
    <t>P-103AB</t>
  </si>
  <si>
    <t>P-1110</t>
  </si>
  <si>
    <t>P-119SM</t>
  </si>
  <si>
    <t>P-1973</t>
  </si>
  <si>
    <t>MUL SURGE PROTECTOR</t>
  </si>
  <si>
    <t>P200070M10</t>
  </si>
  <si>
    <t>DC ASTROPAD COLORS</t>
  </si>
  <si>
    <t>P-20-007Q</t>
  </si>
  <si>
    <t>ASTRO PAD</t>
  </si>
  <si>
    <t>P-20-317GSM</t>
  </si>
  <si>
    <t>TREMOR PAK PLUS</t>
  </si>
  <si>
    <t>P-22019B</t>
  </si>
  <si>
    <t>PSX DUAL ANALOG GAMEPAD</t>
  </si>
  <si>
    <t>P222220110</t>
  </si>
  <si>
    <t>P-228</t>
  </si>
  <si>
    <t>PROPAD 6</t>
  </si>
  <si>
    <t>PC-377</t>
  </si>
  <si>
    <t>P-228A</t>
  </si>
  <si>
    <t>PS-486</t>
  </si>
  <si>
    <t>P229050M1C</t>
  </si>
  <si>
    <t>PS1 SYSTEM SKINZ</t>
  </si>
  <si>
    <t>P-24-603</t>
  </si>
  <si>
    <t>GB Accessories</t>
  </si>
  <si>
    <t>P-24-605</t>
  </si>
  <si>
    <t>GB LINKCABLE MULTI-COLOR</t>
  </si>
  <si>
    <t>P-24-605B</t>
  </si>
  <si>
    <t>GBC LINKCABLE BULK-COLORS</t>
  </si>
  <si>
    <t>P-24-605GSM</t>
  </si>
  <si>
    <t>GB LINK CABLE MULTI COLOR</t>
  </si>
  <si>
    <t>P-24-605SM</t>
  </si>
  <si>
    <t>P-24610</t>
  </si>
  <si>
    <t>ENERGY PAK II</t>
  </si>
  <si>
    <t>P-24612GSM</t>
  </si>
  <si>
    <t>TINI TUNER FM TUNER</t>
  </si>
  <si>
    <t>GB-487</t>
  </si>
  <si>
    <t>GB-83</t>
  </si>
  <si>
    <t>P300230M10</t>
  </si>
  <si>
    <t>GBC ADAPTER PACK(B-30-023GSM)</t>
  </si>
  <si>
    <t>P300680MZ0</t>
  </si>
  <si>
    <t>GBC BOOSTER KIT</t>
  </si>
  <si>
    <t>P-300950M19</t>
  </si>
  <si>
    <t>PSX Mem Card</t>
  </si>
  <si>
    <t>P-300B-P-302B</t>
  </si>
  <si>
    <t>P-302E</t>
  </si>
  <si>
    <t>N64 MEM CARD- JEWEL CASE</t>
  </si>
  <si>
    <t>P-303SM</t>
  </si>
  <si>
    <t>SUPERPAD 64</t>
  </si>
  <si>
    <t>P3-30-008</t>
  </si>
  <si>
    <t>N64 Valuepak</t>
  </si>
  <si>
    <t>P-35201</t>
  </si>
  <si>
    <t>PSX Memory card Gamepro</t>
  </si>
  <si>
    <t>P-35202</t>
  </si>
  <si>
    <t>RFU Adapter PSX GamePro</t>
  </si>
  <si>
    <t>P-35203</t>
  </si>
  <si>
    <t>PSX Game Pad</t>
  </si>
  <si>
    <t>P-35205</t>
  </si>
  <si>
    <t>N64 GAMEPRO MEM Card</t>
  </si>
  <si>
    <t>P-35208</t>
  </si>
  <si>
    <t>RFU Adapter GamePro N64</t>
  </si>
  <si>
    <t>P-35209</t>
  </si>
  <si>
    <t>N64 CLEANING KIT</t>
  </si>
  <si>
    <t>P-375W</t>
  </si>
  <si>
    <t>MEMORY CARD PLUS N64</t>
  </si>
  <si>
    <t>P-383</t>
  </si>
  <si>
    <t>N64 TREMORPAK</t>
  </si>
  <si>
    <t>P-393</t>
  </si>
  <si>
    <t>MX-3</t>
  </si>
  <si>
    <t>P-393G</t>
  </si>
  <si>
    <t>P-393GCP</t>
  </si>
  <si>
    <t>P-393SM</t>
  </si>
  <si>
    <t>TREMOR PK PLUS W/MEM CRD</t>
  </si>
  <si>
    <t>MX-4</t>
  </si>
  <si>
    <t>P-920B</t>
  </si>
  <si>
    <t>PC Controller</t>
  </si>
  <si>
    <t>P-946SM</t>
  </si>
  <si>
    <t>PSXRF1</t>
  </si>
  <si>
    <t>SV-100CP</t>
  </si>
  <si>
    <t>PSX PIRANHA PAD</t>
  </si>
  <si>
    <t>SV-1104</t>
  </si>
  <si>
    <t>PSX GAMESHARK</t>
  </si>
  <si>
    <t>SV-1104CDX</t>
  </si>
  <si>
    <t>SV-1104CDXSM</t>
  </si>
  <si>
    <t>SV-1104SM</t>
  </si>
  <si>
    <t>SV-1107</t>
  </si>
  <si>
    <t>PSX PROGRAM PAD</t>
  </si>
  <si>
    <t>PS-309</t>
  </si>
  <si>
    <t>SV-1128SM</t>
  </si>
  <si>
    <t>SV-200CP</t>
  </si>
  <si>
    <t>PC MISSION</t>
  </si>
  <si>
    <t>SV-205</t>
  </si>
  <si>
    <t>PC Joystick</t>
  </si>
  <si>
    <t>SV-206B</t>
  </si>
  <si>
    <t>PC RAIDER (BULK)</t>
  </si>
  <si>
    <t>SV-231A</t>
  </si>
  <si>
    <t>SV-234SM</t>
  </si>
  <si>
    <t>MAKOPAD PC</t>
  </si>
  <si>
    <t>SV-243</t>
  </si>
  <si>
    <t>MAGNUM 6</t>
  </si>
  <si>
    <t>MX-36</t>
  </si>
  <si>
    <t>SV-244GS</t>
  </si>
  <si>
    <t>SV-244 GAMESHARK PROMO</t>
  </si>
  <si>
    <t>SV-244QUAKE</t>
  </si>
  <si>
    <t>CYCLONE3D &amp; QUAKE</t>
  </si>
  <si>
    <t>SV-253B</t>
  </si>
  <si>
    <t>PROPAD COLOR (BULK)</t>
  </si>
  <si>
    <t>SV-255</t>
  </si>
  <si>
    <t>Y CABLE</t>
  </si>
  <si>
    <t>SV-280</t>
  </si>
  <si>
    <t>SV-280G</t>
  </si>
  <si>
    <t>SV-280SM</t>
  </si>
  <si>
    <t>SV-374ESM</t>
  </si>
  <si>
    <t>N64 GAMESHARK PRO</t>
  </si>
  <si>
    <t>SV-374SM</t>
  </si>
  <si>
    <t>N64 GAMESHARK PRO SV-374E</t>
  </si>
  <si>
    <t>SV-380A</t>
  </si>
  <si>
    <t>V3 FX RACING WHEEL</t>
  </si>
  <si>
    <t>SV-380J</t>
  </si>
  <si>
    <t>SV-380 FOR JCPENNEY</t>
  </si>
  <si>
    <t>SV-388</t>
  </si>
  <si>
    <t>DEX DRIVE (N64)</t>
  </si>
  <si>
    <t>SV-388CP</t>
  </si>
  <si>
    <t>SV-388SM</t>
  </si>
  <si>
    <t>SV-461AJ</t>
  </si>
  <si>
    <t>SV-461A FOR JCPENNEY</t>
  </si>
  <si>
    <t>SV-650</t>
  </si>
  <si>
    <t>SHARK BYTE-QUEST 64 KEY CRD</t>
  </si>
  <si>
    <t>SV-909A</t>
  </si>
  <si>
    <t>HANDY CAR PLUG</t>
  </si>
  <si>
    <t>SV-909ACONV</t>
  </si>
  <si>
    <t>ADAPTOR/CABLE FOR SV-909A</t>
  </si>
  <si>
    <t>SV-923CP</t>
  </si>
  <si>
    <t>TRAVEL PAK (FANNY PAK)</t>
  </si>
  <si>
    <t>SV-924E</t>
  </si>
  <si>
    <t>GBP/C GAMESHARK PRO</t>
  </si>
  <si>
    <t>SV-924ESM</t>
  </si>
  <si>
    <t>SV-941SM</t>
  </si>
  <si>
    <t>PULSE PAK COLOR</t>
  </si>
  <si>
    <t>SV-942</t>
  </si>
  <si>
    <t>SV-942G</t>
  </si>
  <si>
    <t>SV-942SM</t>
  </si>
  <si>
    <t>SV-947G</t>
  </si>
  <si>
    <t>HANDY PAX COLOR</t>
  </si>
  <si>
    <t>TRFIGURE1</t>
  </si>
  <si>
    <t>TOMB RAIDER PEWTER FIGURE</t>
  </si>
  <si>
    <t>V139</t>
  </si>
  <si>
    <t>SUPER NINTENDO GAME CLNR</t>
  </si>
  <si>
    <t>V325B</t>
  </si>
  <si>
    <t>GAMEBOY RECHARGE BATTERY</t>
  </si>
  <si>
    <t>V363</t>
  </si>
  <si>
    <t>GAMEBOY FM TUNER</t>
  </si>
  <si>
    <t>V425A</t>
  </si>
  <si>
    <t>ASSORTED V425</t>
  </si>
  <si>
    <t>V483B</t>
  </si>
  <si>
    <t>AC ADAPTR/NINTENDO 16 BIT</t>
  </si>
  <si>
    <t>V488B</t>
  </si>
  <si>
    <t>GAMEGEAR MAGNIFIER</t>
  </si>
  <si>
    <t>Y352010038</t>
  </si>
  <si>
    <t>G.P</t>
  </si>
  <si>
    <t>Y352030538</t>
  </si>
  <si>
    <t>PS one GamePad Color</t>
  </si>
  <si>
    <t>Y352050538</t>
  </si>
  <si>
    <t>N64 MEMORY CARD</t>
  </si>
  <si>
    <t>Y352080138</t>
  </si>
  <si>
    <t>Y352120M18</t>
  </si>
  <si>
    <t>GAMEPRO GBC LINK CABLE</t>
  </si>
  <si>
    <t>Y352140J38</t>
  </si>
  <si>
    <t>P-35214CN, GBC POWER PAK</t>
  </si>
  <si>
    <t>Y35228058</t>
  </si>
  <si>
    <t>GB Plug N Play</t>
  </si>
  <si>
    <t>Total QTY</t>
  </si>
  <si>
    <t>SKIDS</t>
  </si>
  <si>
    <t>NOTES:</t>
  </si>
  <si>
    <t>Playstation 1 / 2</t>
  </si>
  <si>
    <t>Gameboy /adv/col/ds</t>
  </si>
  <si>
    <t>Mixed</t>
  </si>
  <si>
    <t>** Displays and mixed pallets contain Personal computer accessories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</si>
</sst>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</numFmts>
  <fonts count="42">
    <font>
      <sz val="10"/>
      <name val="Arial"/>
      <family val="2"/>
    </font>
    <font>
      <b/>
      <sz val="18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Verdana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4" fontId="0" fillId="0" borderId="0" xfId="44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left"/>
    </xf>
    <xf numFmtId="164" fontId="2" fillId="0" borderId="11" xfId="44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164" fontId="3" fillId="0" borderId="12" xfId="44" applyFont="1" applyFill="1" applyBorder="1" applyAlignment="1" applyProtection="1">
      <alignment/>
      <protection/>
    </xf>
    <xf numFmtId="164" fontId="0" fillId="0" borderId="12" xfId="44" applyFont="1" applyFill="1" applyBorder="1" applyAlignment="1" applyProtection="1">
      <alignment/>
      <protection/>
    </xf>
    <xf numFmtId="0" fontId="0" fillId="0" borderId="12" xfId="0" applyFill="1" applyBorder="1" applyAlignment="1">
      <alignment horizontal="left"/>
    </xf>
    <xf numFmtId="0" fontId="4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/>
    </xf>
    <xf numFmtId="164" fontId="5" fillId="0" borderId="13" xfId="44" applyFont="1" applyFill="1" applyBorder="1" applyAlignment="1" applyProtection="1">
      <alignment/>
      <protection/>
    </xf>
    <xf numFmtId="164" fontId="5" fillId="0" borderId="12" xfId="44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164" fontId="3" fillId="0" borderId="11" xfId="44" applyFont="1" applyFill="1" applyBorder="1" applyAlignment="1" applyProtection="1">
      <alignment/>
      <protection/>
    </xf>
    <xf numFmtId="164" fontId="0" fillId="0" borderId="11" xfId="44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164" fontId="3" fillId="0" borderId="14" xfId="44" applyFont="1" applyFill="1" applyBorder="1" applyAlignment="1" applyProtection="1">
      <alignment/>
      <protection/>
    </xf>
    <xf numFmtId="164" fontId="0" fillId="0" borderId="14" xfId="44" applyFont="1" applyFill="1" applyBorder="1" applyAlignment="1" applyProtection="1">
      <alignment/>
      <protection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164" fontId="5" fillId="0" borderId="16" xfId="44" applyFont="1" applyFill="1" applyBorder="1" applyAlignment="1" applyProtection="1">
      <alignment horizontal="right"/>
      <protection/>
    </xf>
    <xf numFmtId="164" fontId="5" fillId="0" borderId="16" xfId="44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2" fillId="34" borderId="11" xfId="0" applyFont="1" applyFill="1" applyBorder="1" applyAlignment="1">
      <alignment/>
    </xf>
    <xf numFmtId="3" fontId="2" fillId="34" borderId="11" xfId="0" applyNumberFormat="1" applyFont="1" applyFill="1" applyBorder="1" applyAlignment="1">
      <alignment horizontal="left" wrapText="1" shrinkToFit="1"/>
    </xf>
    <xf numFmtId="3" fontId="2" fillId="34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 shrinkToFit="1"/>
    </xf>
    <xf numFmtId="49" fontId="5" fillId="0" borderId="0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164" fontId="5" fillId="0" borderId="0" xfId="44" applyFont="1" applyFill="1" applyBorder="1" applyAlignment="1" applyProtection="1">
      <alignment/>
      <protection/>
    </xf>
    <xf numFmtId="49" fontId="5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left"/>
    </xf>
    <xf numFmtId="164" fontId="2" fillId="0" borderId="12" xfId="44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164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2" xfId="0" applyNumberFormat="1" applyBorder="1" applyAlignment="1">
      <alignment/>
    </xf>
    <xf numFmtId="164" fontId="5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7" fillId="0" borderId="20" xfId="0" applyFont="1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Relationship Id="rId8" Type="http://schemas.openxmlformats.org/officeDocument/2006/relationships/image" Target="../media/image14.jpeg" /><Relationship Id="rId9" Type="http://schemas.openxmlformats.org/officeDocument/2006/relationships/image" Target="../media/image15.jpeg" /><Relationship Id="rId10" Type="http://schemas.openxmlformats.org/officeDocument/2006/relationships/image" Target="../media/image16.jpeg" /><Relationship Id="rId11" Type="http://schemas.openxmlformats.org/officeDocument/2006/relationships/image" Target="../media/image17.jpeg" /><Relationship Id="rId12" Type="http://schemas.openxmlformats.org/officeDocument/2006/relationships/image" Target="../media/image18.jpeg" /><Relationship Id="rId13" Type="http://schemas.openxmlformats.org/officeDocument/2006/relationships/image" Target="../media/image19.jpeg" /><Relationship Id="rId14" Type="http://schemas.openxmlformats.org/officeDocument/2006/relationships/image" Target="../media/image20.jpeg" /><Relationship Id="rId15" Type="http://schemas.openxmlformats.org/officeDocument/2006/relationships/image" Target="../media/image21.jpeg" /><Relationship Id="rId16" Type="http://schemas.openxmlformats.org/officeDocument/2006/relationships/image" Target="../media/image22.png" /><Relationship Id="rId17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19050</xdr:rowOff>
    </xdr:from>
    <xdr:to>
      <xdr:col>7</xdr:col>
      <xdr:colOff>590550</xdr:colOff>
      <xdr:row>42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4933950"/>
          <a:ext cx="297180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19050</xdr:rowOff>
    </xdr:from>
    <xdr:to>
      <xdr:col>3</xdr:col>
      <xdr:colOff>9525</xdr:colOff>
      <xdr:row>42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33950"/>
          <a:ext cx="424815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56</xdr:row>
      <xdr:rowOff>47625</xdr:rowOff>
    </xdr:from>
    <xdr:to>
      <xdr:col>1</xdr:col>
      <xdr:colOff>2162175</xdr:colOff>
      <xdr:row>70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658475"/>
          <a:ext cx="29337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2162175</xdr:colOff>
      <xdr:row>56</xdr:row>
      <xdr:rowOff>57150</xdr:rowOff>
    </xdr:from>
    <xdr:to>
      <xdr:col>7</xdr:col>
      <xdr:colOff>76200</xdr:colOff>
      <xdr:row>70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10668000"/>
          <a:ext cx="27813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704850</xdr:colOff>
      <xdr:row>56</xdr:row>
      <xdr:rowOff>38100</xdr:rowOff>
    </xdr:from>
    <xdr:to>
      <xdr:col>9</xdr:col>
      <xdr:colOff>1047750</xdr:colOff>
      <xdr:row>70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10648950"/>
          <a:ext cx="30289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10</xdr:row>
      <xdr:rowOff>0</xdr:rowOff>
    </xdr:from>
    <xdr:to>
      <xdr:col>7</xdr:col>
      <xdr:colOff>1304925</xdr:colOff>
      <xdr:row>37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3686175"/>
          <a:ext cx="587692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263</xdr:row>
      <xdr:rowOff>209550</xdr:rowOff>
    </xdr:from>
    <xdr:to>
      <xdr:col>1</xdr:col>
      <xdr:colOff>1638300</xdr:colOff>
      <xdr:row>276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795825"/>
          <a:ext cx="26289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284</xdr:row>
      <xdr:rowOff>142875</xdr:rowOff>
    </xdr:from>
    <xdr:to>
      <xdr:col>6</xdr:col>
      <xdr:colOff>152400</xdr:colOff>
      <xdr:row>293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46262925"/>
          <a:ext cx="20193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276</xdr:row>
      <xdr:rowOff>66675</xdr:rowOff>
    </xdr:from>
    <xdr:to>
      <xdr:col>1</xdr:col>
      <xdr:colOff>923925</xdr:colOff>
      <xdr:row>284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4891325"/>
          <a:ext cx="1914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275</xdr:row>
      <xdr:rowOff>161925</xdr:rowOff>
    </xdr:from>
    <xdr:to>
      <xdr:col>1</xdr:col>
      <xdr:colOff>2066925</xdr:colOff>
      <xdr:row>285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44824650"/>
          <a:ext cx="1143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264</xdr:row>
      <xdr:rowOff>28575</xdr:rowOff>
    </xdr:from>
    <xdr:to>
      <xdr:col>7</xdr:col>
      <xdr:colOff>85725</xdr:colOff>
      <xdr:row>276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91025" y="42843450"/>
          <a:ext cx="22669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264</xdr:row>
      <xdr:rowOff>104775</xdr:rowOff>
    </xdr:from>
    <xdr:to>
      <xdr:col>10</xdr:col>
      <xdr:colOff>314325</xdr:colOff>
      <xdr:row>276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77025" y="42919650"/>
          <a:ext cx="21621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2066925</xdr:colOff>
      <xdr:row>276</xdr:row>
      <xdr:rowOff>38100</xdr:rowOff>
    </xdr:from>
    <xdr:to>
      <xdr:col>4</xdr:col>
      <xdr:colOff>200025</xdr:colOff>
      <xdr:row>284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57525" y="44862750"/>
          <a:ext cx="1933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276</xdr:row>
      <xdr:rowOff>95250</xdr:rowOff>
    </xdr:from>
    <xdr:to>
      <xdr:col>7</xdr:col>
      <xdr:colOff>419100</xdr:colOff>
      <xdr:row>285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4919900"/>
          <a:ext cx="20002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284</xdr:row>
      <xdr:rowOff>161925</xdr:rowOff>
    </xdr:from>
    <xdr:to>
      <xdr:col>1</xdr:col>
      <xdr:colOff>1009650</xdr:colOff>
      <xdr:row>293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6281975"/>
          <a:ext cx="20002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284</xdr:row>
      <xdr:rowOff>161925</xdr:rowOff>
    </xdr:from>
    <xdr:to>
      <xdr:col>3</xdr:col>
      <xdr:colOff>123825</xdr:colOff>
      <xdr:row>300</xdr:row>
      <xdr:rowOff>57150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81200" y="46281975"/>
          <a:ext cx="20669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285</xdr:row>
      <xdr:rowOff>57150</xdr:rowOff>
    </xdr:from>
    <xdr:to>
      <xdr:col>7</xdr:col>
      <xdr:colOff>552450</xdr:colOff>
      <xdr:row>294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38850" y="46339125"/>
          <a:ext cx="1085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293</xdr:row>
      <xdr:rowOff>66675</xdr:rowOff>
    </xdr:from>
    <xdr:to>
      <xdr:col>6</xdr:col>
      <xdr:colOff>142875</xdr:colOff>
      <xdr:row>302</xdr:row>
      <xdr:rowOff>76200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19550" y="47644050"/>
          <a:ext cx="20193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294</xdr:row>
      <xdr:rowOff>66675</xdr:rowOff>
    </xdr:from>
    <xdr:to>
      <xdr:col>1</xdr:col>
      <xdr:colOff>1066800</xdr:colOff>
      <xdr:row>303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4780597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1038225</xdr:colOff>
      <xdr:row>300</xdr:row>
      <xdr:rowOff>28575</xdr:rowOff>
    </xdr:from>
    <xdr:to>
      <xdr:col>3</xdr:col>
      <xdr:colOff>142875</xdr:colOff>
      <xdr:row>309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28825" y="48739425"/>
          <a:ext cx="20383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268</xdr:row>
      <xdr:rowOff>76200</xdr:rowOff>
    </xdr:from>
    <xdr:to>
      <xdr:col>3</xdr:col>
      <xdr:colOff>466725</xdr:colOff>
      <xdr:row>276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00325" y="43538775"/>
          <a:ext cx="17907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302</xdr:row>
      <xdr:rowOff>57150</xdr:rowOff>
    </xdr:from>
    <xdr:to>
      <xdr:col>5</xdr:col>
      <xdr:colOff>276225</xdr:colOff>
      <xdr:row>314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67175" y="49091850"/>
          <a:ext cx="15240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303</xdr:row>
      <xdr:rowOff>133350</xdr:rowOff>
    </xdr:from>
    <xdr:to>
      <xdr:col>1</xdr:col>
      <xdr:colOff>1190625</xdr:colOff>
      <xdr:row>317</xdr:row>
      <xdr:rowOff>19050</xdr:rowOff>
    </xdr:to>
    <xdr:pic>
      <xdr:nvPicPr>
        <xdr:cNvPr id="17" name="Picture 17" descr="handy plug pic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9329975"/>
          <a:ext cx="21812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pane ySplit="4" topLeftCell="A22" activePane="bottomLeft" state="frozen"/>
      <selection pane="topLeft" activeCell="A1" sqref="A1"/>
      <selection pane="bottomLeft" activeCell="A1" sqref="A1:I3"/>
    </sheetView>
  </sheetViews>
  <sheetFormatPr defaultColWidth="9.140625" defaultRowHeight="12.75"/>
  <cols>
    <col min="1" max="1" width="14.7109375" style="1" customWidth="1"/>
    <col min="2" max="2" width="36.28125" style="1" customWidth="1"/>
    <col min="3" max="4" width="12.57421875" style="2" customWidth="1"/>
    <col min="5" max="5" width="10.7109375" style="1" customWidth="1"/>
    <col min="6" max="6" width="0" style="1" hidden="1" customWidth="1"/>
    <col min="7" max="7" width="12.421875" style="1" customWidth="1"/>
    <col min="8" max="8" width="12.421875" style="3" customWidth="1"/>
    <col min="9" max="9" width="17.57421875" style="3" customWidth="1"/>
    <col min="10" max="10" width="30.28125" style="1" customWidth="1"/>
    <col min="11" max="16384" width="9.140625" style="1" customWidth="1"/>
  </cols>
  <sheetData>
    <row r="1" spans="1:10" ht="12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4"/>
    </row>
    <row r="2" spans="1:10" ht="12.75">
      <c r="A2" s="92"/>
      <c r="B2" s="92"/>
      <c r="C2" s="92"/>
      <c r="D2" s="92"/>
      <c r="E2" s="92"/>
      <c r="F2" s="92"/>
      <c r="G2" s="92"/>
      <c r="H2" s="92"/>
      <c r="I2" s="92"/>
      <c r="J2" s="4"/>
    </row>
    <row r="3" spans="1:10" s="6" customFormat="1" ht="12.75">
      <c r="A3" s="92"/>
      <c r="B3" s="92"/>
      <c r="C3" s="92"/>
      <c r="D3" s="92"/>
      <c r="E3" s="92"/>
      <c r="F3" s="92"/>
      <c r="G3" s="92"/>
      <c r="H3" s="92"/>
      <c r="I3" s="92"/>
      <c r="J3" s="5"/>
    </row>
    <row r="4" spans="1:12" s="10" customFormat="1" ht="15.75" customHeight="1">
      <c r="A4" s="7" t="s">
        <v>1</v>
      </c>
      <c r="B4" s="7" t="s">
        <v>2</v>
      </c>
      <c r="C4" s="8" t="s">
        <v>3</v>
      </c>
      <c r="D4" s="8" t="s">
        <v>4</v>
      </c>
      <c r="E4" s="7" t="s">
        <v>5</v>
      </c>
      <c r="F4" s="7" t="s">
        <v>6</v>
      </c>
      <c r="G4" s="7" t="s">
        <v>7</v>
      </c>
      <c r="H4" s="9" t="s">
        <v>8</v>
      </c>
      <c r="I4" s="9" t="s">
        <v>9</v>
      </c>
      <c r="J4" s="7" t="s">
        <v>10</v>
      </c>
      <c r="L4" s="11"/>
    </row>
    <row r="5" spans="1:12" ht="15.75" customHeight="1">
      <c r="A5" s="12" t="s">
        <v>11</v>
      </c>
      <c r="B5" s="12" t="s">
        <v>12</v>
      </c>
      <c r="C5" s="13">
        <v>450</v>
      </c>
      <c r="D5" s="13">
        <v>90</v>
      </c>
      <c r="E5" s="14"/>
      <c r="F5" s="14"/>
      <c r="G5" s="14">
        <v>5</v>
      </c>
      <c r="H5" s="15">
        <v>17.86</v>
      </c>
      <c r="I5" s="16">
        <f>C5*H5</f>
        <v>8037</v>
      </c>
      <c r="J5" s="14"/>
      <c r="L5" s="6"/>
    </row>
    <row r="6" spans="1:10" ht="15.75" customHeight="1">
      <c r="A6" s="17">
        <v>4362</v>
      </c>
      <c r="B6" s="12" t="s">
        <v>13</v>
      </c>
      <c r="C6" s="13">
        <v>2880</v>
      </c>
      <c r="D6" s="13">
        <v>576</v>
      </c>
      <c r="E6" s="14"/>
      <c r="F6" s="14"/>
      <c r="G6" s="14">
        <v>5</v>
      </c>
      <c r="H6" s="16">
        <v>10.43</v>
      </c>
      <c r="I6" s="16">
        <f aca="true" t="shared" si="0" ref="I6:I23">PRODUCT(C6,H6)</f>
        <v>30038.399999999998</v>
      </c>
      <c r="J6" s="14"/>
    </row>
    <row r="7" spans="1:10" ht="15.75" customHeight="1">
      <c r="A7" s="12" t="s">
        <v>14</v>
      </c>
      <c r="B7" s="12" t="s">
        <v>15</v>
      </c>
      <c r="C7" s="13">
        <v>4800</v>
      </c>
      <c r="D7" s="13">
        <v>600</v>
      </c>
      <c r="E7" s="14"/>
      <c r="F7" s="14"/>
      <c r="G7" s="14">
        <v>8</v>
      </c>
      <c r="H7" s="15">
        <v>18.45</v>
      </c>
      <c r="I7" s="16">
        <f t="shared" si="0"/>
        <v>88560</v>
      </c>
      <c r="J7" s="14"/>
    </row>
    <row r="8" spans="1:10" ht="15.75" customHeight="1">
      <c r="A8" s="12" t="s">
        <v>16</v>
      </c>
      <c r="B8" s="12" t="s">
        <v>17</v>
      </c>
      <c r="C8" s="13">
        <v>13200</v>
      </c>
      <c r="D8" s="13">
        <v>2640</v>
      </c>
      <c r="E8" s="14"/>
      <c r="F8" s="14"/>
      <c r="G8" s="14">
        <v>5</v>
      </c>
      <c r="H8" s="15">
        <v>8.21</v>
      </c>
      <c r="I8" s="16">
        <f t="shared" si="0"/>
        <v>108372.00000000001</v>
      </c>
      <c r="J8" s="14"/>
    </row>
    <row r="9" spans="1:10" ht="15.75" customHeight="1">
      <c r="A9" s="12" t="s">
        <v>18</v>
      </c>
      <c r="B9" s="12" t="s">
        <v>19</v>
      </c>
      <c r="C9" s="13">
        <v>1920</v>
      </c>
      <c r="D9" s="13">
        <v>960</v>
      </c>
      <c r="E9" s="14"/>
      <c r="F9" s="14"/>
      <c r="G9" s="14">
        <v>2</v>
      </c>
      <c r="H9" s="15">
        <v>10.43</v>
      </c>
      <c r="I9" s="16">
        <f t="shared" si="0"/>
        <v>20025.6</v>
      </c>
      <c r="J9" s="14"/>
    </row>
    <row r="10" spans="1:10" ht="15.75" customHeight="1">
      <c r="A10" s="12" t="s">
        <v>20</v>
      </c>
      <c r="B10" s="12" t="s">
        <v>21</v>
      </c>
      <c r="C10" s="13">
        <v>360</v>
      </c>
      <c r="D10" s="13">
        <v>90</v>
      </c>
      <c r="E10" s="14"/>
      <c r="F10" s="14"/>
      <c r="G10" s="14">
        <v>4</v>
      </c>
      <c r="H10" s="15">
        <v>19</v>
      </c>
      <c r="I10" s="16">
        <f t="shared" si="0"/>
        <v>6840</v>
      </c>
      <c r="J10" s="14"/>
    </row>
    <row r="11" spans="1:10" ht="15.75" customHeight="1">
      <c r="A11" s="12" t="s">
        <v>22</v>
      </c>
      <c r="B11" s="12" t="s">
        <v>23</v>
      </c>
      <c r="C11" s="13">
        <v>1980</v>
      </c>
      <c r="D11" s="13">
        <v>660</v>
      </c>
      <c r="E11" s="14"/>
      <c r="F11" s="14"/>
      <c r="G11" s="14">
        <v>3</v>
      </c>
      <c r="H11" s="15">
        <v>2.79</v>
      </c>
      <c r="I11" s="16">
        <f t="shared" si="0"/>
        <v>5524.2</v>
      </c>
      <c r="J11" s="14"/>
    </row>
    <row r="12" spans="1:10" ht="15.75" customHeight="1">
      <c r="A12" s="12" t="s">
        <v>24</v>
      </c>
      <c r="B12" s="12" t="s">
        <v>25</v>
      </c>
      <c r="C12" s="13">
        <v>6000</v>
      </c>
      <c r="D12" s="13">
        <v>3000</v>
      </c>
      <c r="E12" s="14"/>
      <c r="F12" s="14"/>
      <c r="G12" s="14">
        <v>2</v>
      </c>
      <c r="H12" s="15">
        <v>1.38</v>
      </c>
      <c r="I12" s="16">
        <f t="shared" si="0"/>
        <v>8280</v>
      </c>
      <c r="J12" s="14"/>
    </row>
    <row r="13" spans="1:10" ht="15.75" customHeight="1">
      <c r="A13" s="12" t="s">
        <v>26</v>
      </c>
      <c r="B13" s="12" t="s">
        <v>27</v>
      </c>
      <c r="C13" s="13">
        <v>12672</v>
      </c>
      <c r="D13" s="13">
        <v>1152</v>
      </c>
      <c r="E13" s="14"/>
      <c r="F13" s="14"/>
      <c r="G13" s="14">
        <v>11</v>
      </c>
      <c r="H13" s="15">
        <v>3.13</v>
      </c>
      <c r="I13" s="16">
        <f t="shared" si="0"/>
        <v>39663.36</v>
      </c>
      <c r="J13" s="14"/>
    </row>
    <row r="14" spans="1:10" ht="15.75" customHeight="1">
      <c r="A14" s="12" t="s">
        <v>28</v>
      </c>
      <c r="B14" s="12" t="s">
        <v>29</v>
      </c>
      <c r="C14" s="13">
        <v>864</v>
      </c>
      <c r="D14" s="13">
        <v>864</v>
      </c>
      <c r="E14" s="14"/>
      <c r="F14" s="14"/>
      <c r="G14" s="14">
        <v>1</v>
      </c>
      <c r="H14" s="15">
        <v>11.28</v>
      </c>
      <c r="I14" s="16">
        <f t="shared" si="0"/>
        <v>9745.92</v>
      </c>
      <c r="J14" s="12"/>
    </row>
    <row r="15" spans="1:10" ht="15.75" customHeight="1">
      <c r="A15" s="12" t="s">
        <v>30</v>
      </c>
      <c r="B15" s="12" t="s">
        <v>31</v>
      </c>
      <c r="C15" s="13">
        <v>1573</v>
      </c>
      <c r="D15" s="13">
        <v>1573</v>
      </c>
      <c r="E15" s="14"/>
      <c r="F15" s="14"/>
      <c r="G15" s="14">
        <v>1</v>
      </c>
      <c r="H15" s="15">
        <v>4.89</v>
      </c>
      <c r="I15" s="16">
        <f t="shared" si="0"/>
        <v>7691.969999999999</v>
      </c>
      <c r="J15" s="14"/>
    </row>
    <row r="16" spans="1:10" ht="15.75" customHeight="1">
      <c r="A16" s="12" t="s">
        <v>18</v>
      </c>
      <c r="B16" s="12" t="s">
        <v>19</v>
      </c>
      <c r="C16" s="13">
        <v>10080</v>
      </c>
      <c r="D16" s="13">
        <v>720</v>
      </c>
      <c r="E16" s="14"/>
      <c r="F16" s="14"/>
      <c r="G16" s="14">
        <v>14</v>
      </c>
      <c r="H16" s="15">
        <v>10.43</v>
      </c>
      <c r="I16" s="16">
        <f t="shared" si="0"/>
        <v>105134.4</v>
      </c>
      <c r="J16" s="14"/>
    </row>
    <row r="17" spans="1:10" ht="15.75" customHeight="1">
      <c r="A17" s="12" t="s">
        <v>32</v>
      </c>
      <c r="B17" s="12" t="s">
        <v>33</v>
      </c>
      <c r="C17" s="13">
        <v>21000</v>
      </c>
      <c r="D17" s="13">
        <v>1500</v>
      </c>
      <c r="E17" s="14"/>
      <c r="F17" s="14"/>
      <c r="G17" s="14">
        <v>14</v>
      </c>
      <c r="H17" s="15">
        <v>2.88</v>
      </c>
      <c r="I17" s="16">
        <f t="shared" si="0"/>
        <v>60480</v>
      </c>
      <c r="J17" s="14"/>
    </row>
    <row r="18" spans="1:10" ht="15.75" customHeight="1">
      <c r="A18" s="17">
        <v>4362</v>
      </c>
      <c r="B18" s="12" t="s">
        <v>13</v>
      </c>
      <c r="C18" s="13">
        <v>2880</v>
      </c>
      <c r="D18" s="13">
        <v>576</v>
      </c>
      <c r="E18" s="14"/>
      <c r="F18" s="14"/>
      <c r="G18" s="14">
        <v>5</v>
      </c>
      <c r="H18" s="16">
        <v>10.43</v>
      </c>
      <c r="I18" s="16">
        <f t="shared" si="0"/>
        <v>30038.399999999998</v>
      </c>
      <c r="J18" s="14"/>
    </row>
    <row r="19" spans="1:10" ht="15.75" customHeight="1">
      <c r="A19" s="12" t="s">
        <v>34</v>
      </c>
      <c r="B19" s="12" t="s">
        <v>35</v>
      </c>
      <c r="C19" s="13">
        <v>31200</v>
      </c>
      <c r="D19" s="13">
        <v>7800</v>
      </c>
      <c r="E19" s="14"/>
      <c r="F19" s="14"/>
      <c r="G19" s="14">
        <v>4</v>
      </c>
      <c r="H19" s="15">
        <v>2.32</v>
      </c>
      <c r="I19" s="16">
        <f t="shared" si="0"/>
        <v>72384</v>
      </c>
      <c r="J19" s="14"/>
    </row>
    <row r="20" spans="1:10" ht="15.75" customHeight="1">
      <c r="A20" s="12" t="s">
        <v>36</v>
      </c>
      <c r="B20" s="12" t="s">
        <v>15</v>
      </c>
      <c r="C20" s="13">
        <v>29520</v>
      </c>
      <c r="D20" s="13">
        <v>720</v>
      </c>
      <c r="E20" s="14"/>
      <c r="F20" s="14"/>
      <c r="G20" s="14">
        <v>41</v>
      </c>
      <c r="H20" s="15">
        <v>18.11</v>
      </c>
      <c r="I20" s="16">
        <f t="shared" si="0"/>
        <v>534607.2</v>
      </c>
      <c r="J20" s="14"/>
    </row>
    <row r="21" spans="1:10" ht="15.75" customHeight="1">
      <c r="A21" s="12" t="s">
        <v>37</v>
      </c>
      <c r="B21" s="12" t="s">
        <v>38</v>
      </c>
      <c r="C21" s="13">
        <v>4800</v>
      </c>
      <c r="D21" s="13">
        <v>600</v>
      </c>
      <c r="E21" s="14"/>
      <c r="F21" s="14"/>
      <c r="G21" s="14">
        <v>8</v>
      </c>
      <c r="H21" s="15">
        <v>13.71</v>
      </c>
      <c r="I21" s="16">
        <f t="shared" si="0"/>
        <v>65808</v>
      </c>
      <c r="J21" s="14"/>
    </row>
    <row r="22" spans="1:10" ht="15.75" customHeight="1">
      <c r="A22" s="12" t="s">
        <v>39</v>
      </c>
      <c r="B22" s="12" t="s">
        <v>19</v>
      </c>
      <c r="C22" s="13">
        <v>26880</v>
      </c>
      <c r="D22" s="13">
        <v>840</v>
      </c>
      <c r="E22" s="14"/>
      <c r="F22" s="14"/>
      <c r="G22" s="14">
        <v>32</v>
      </c>
      <c r="H22" s="15">
        <v>11.78</v>
      </c>
      <c r="I22" s="16">
        <f t="shared" si="0"/>
        <v>316646.39999999997</v>
      </c>
      <c r="J22" s="14"/>
    </row>
    <row r="23" spans="1:10" ht="15.75" customHeight="1">
      <c r="A23" s="12" t="s">
        <v>40</v>
      </c>
      <c r="B23" s="12" t="s">
        <v>33</v>
      </c>
      <c r="C23" s="13">
        <v>4320</v>
      </c>
      <c r="D23" s="13">
        <v>720</v>
      </c>
      <c r="E23" s="14"/>
      <c r="F23" s="14"/>
      <c r="G23" s="14">
        <v>6</v>
      </c>
      <c r="H23" s="15">
        <v>5.49</v>
      </c>
      <c r="I23" s="16">
        <f t="shared" si="0"/>
        <v>23716.8</v>
      </c>
      <c r="J23" s="14"/>
    </row>
    <row r="24" spans="3:10" s="18" customFormat="1" ht="21" customHeight="1">
      <c r="C24" s="19">
        <f>SUM(C5:C23)</f>
        <v>177379</v>
      </c>
      <c r="D24" s="20"/>
      <c r="G24" s="21">
        <f>SUM(G6:G23)</f>
        <v>166</v>
      </c>
      <c r="H24" s="22"/>
      <c r="I24" s="23">
        <f>SUM(I5:I23)</f>
        <v>1541593.65</v>
      </c>
      <c r="J24" s="21" t="s">
        <v>41</v>
      </c>
    </row>
  </sheetData>
  <sheetProtection/>
  <mergeCells count="1">
    <mergeCell ref="A1:I3"/>
  </mergeCells>
  <printOptions/>
  <pageMargins left="0.2902777777777778" right="0.14027777777777778" top="0.9840277777777778" bottom="0.9840277777777778" header="0.5118055555555556" footer="0.5118055555555556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pane ySplit="4" topLeftCell="A50" activePane="bottomLeft" state="frozen"/>
      <selection pane="topLeft" activeCell="A1" sqref="A1"/>
      <selection pane="bottomLeft" activeCell="B36" sqref="B36"/>
    </sheetView>
  </sheetViews>
  <sheetFormatPr defaultColWidth="9.140625" defaultRowHeight="12.75"/>
  <cols>
    <col min="1" max="1" width="13.421875" style="1" customWidth="1"/>
    <col min="2" max="2" width="33.140625" style="1" customWidth="1"/>
    <col min="3" max="3" width="9.57421875" style="2" customWidth="1"/>
    <col min="4" max="4" width="13.140625" style="2" customWidth="1"/>
    <col min="5" max="5" width="10.7109375" style="1" customWidth="1"/>
    <col min="6" max="6" width="0" style="1" hidden="1" customWidth="1"/>
    <col min="7" max="7" width="6.421875" style="1" customWidth="1"/>
    <col min="8" max="8" width="12.8515625" style="3" customWidth="1"/>
    <col min="9" max="9" width="10.28125" style="3" customWidth="1"/>
    <col min="10" max="10" width="17.57421875" style="3" customWidth="1"/>
    <col min="11" max="16384" width="9.140625" style="1" customWidth="1"/>
  </cols>
  <sheetData>
    <row r="1" spans="1:10" s="6" customFormat="1" ht="12.75">
      <c r="A1" s="92" t="s">
        <v>42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6" customFormat="1" ht="12.75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s="6" customFormat="1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s="11" customFormat="1" ht="15" customHeight="1">
      <c r="A4" s="7" t="s">
        <v>1</v>
      </c>
      <c r="B4" s="7" t="s">
        <v>2</v>
      </c>
      <c r="C4" s="8" t="s">
        <v>43</v>
      </c>
      <c r="D4" s="8" t="s">
        <v>4</v>
      </c>
      <c r="E4" s="7" t="s">
        <v>5</v>
      </c>
      <c r="F4" s="7" t="s">
        <v>6</v>
      </c>
      <c r="G4" s="7" t="s">
        <v>7</v>
      </c>
      <c r="H4" s="9" t="s">
        <v>8</v>
      </c>
      <c r="I4" s="9" t="s">
        <v>44</v>
      </c>
      <c r="J4" s="9" t="s">
        <v>9</v>
      </c>
    </row>
    <row r="5" spans="1:10" s="6" customFormat="1" ht="15" customHeight="1">
      <c r="A5" s="12" t="s">
        <v>45</v>
      </c>
      <c r="B5" s="12" t="s">
        <v>46</v>
      </c>
      <c r="C5" s="13">
        <v>2400</v>
      </c>
      <c r="D5" s="13">
        <v>1200</v>
      </c>
      <c r="E5" s="14"/>
      <c r="F5" s="14"/>
      <c r="G5" s="14">
        <v>2</v>
      </c>
      <c r="H5" s="15">
        <v>3.92</v>
      </c>
      <c r="I5" s="16"/>
      <c r="J5" s="16">
        <f aca="true" t="shared" si="0" ref="J5:J36">PRODUCT(C5,H5)</f>
        <v>9408</v>
      </c>
    </row>
    <row r="6" spans="1:10" ht="15" customHeight="1">
      <c r="A6" s="24" t="s">
        <v>47</v>
      </c>
      <c r="B6" s="24" t="s">
        <v>48</v>
      </c>
      <c r="C6" s="25">
        <v>2304</v>
      </c>
      <c r="D6" s="25">
        <v>1152</v>
      </c>
      <c r="E6" s="26"/>
      <c r="F6" s="26"/>
      <c r="G6" s="26">
        <v>2</v>
      </c>
      <c r="H6" s="27">
        <v>2.76</v>
      </c>
      <c r="I6" s="28"/>
      <c r="J6" s="28">
        <f t="shared" si="0"/>
        <v>6359.039999999999</v>
      </c>
    </row>
    <row r="7" spans="1:10" ht="15" customHeight="1">
      <c r="A7" s="14" t="s">
        <v>49</v>
      </c>
      <c r="B7" s="14" t="s">
        <v>50</v>
      </c>
      <c r="C7" s="13">
        <v>2592</v>
      </c>
      <c r="D7" s="13">
        <v>864</v>
      </c>
      <c r="E7" s="14"/>
      <c r="F7" s="14"/>
      <c r="G7" s="14">
        <v>3</v>
      </c>
      <c r="H7" s="16">
        <v>2.65</v>
      </c>
      <c r="I7" s="16"/>
      <c r="J7" s="16">
        <f t="shared" si="0"/>
        <v>6868.8</v>
      </c>
    </row>
    <row r="8" spans="1:10" ht="15" customHeight="1">
      <c r="A8" s="12" t="s">
        <v>51</v>
      </c>
      <c r="B8" s="12" t="s">
        <v>52</v>
      </c>
      <c r="C8" s="13">
        <v>4800</v>
      </c>
      <c r="D8" s="13">
        <v>480</v>
      </c>
      <c r="E8" s="14"/>
      <c r="F8" s="14"/>
      <c r="G8" s="14">
        <v>10</v>
      </c>
      <c r="H8" s="15">
        <v>5.9</v>
      </c>
      <c r="I8" s="15">
        <v>5.98</v>
      </c>
      <c r="J8" s="16">
        <f t="shared" si="0"/>
        <v>28320</v>
      </c>
    </row>
    <row r="9" spans="1:10" ht="15" customHeight="1">
      <c r="A9" s="12" t="s">
        <v>47</v>
      </c>
      <c r="B9" s="12" t="s">
        <v>48</v>
      </c>
      <c r="C9" s="13">
        <v>1272</v>
      </c>
      <c r="D9" s="13">
        <v>1272</v>
      </c>
      <c r="E9" s="14"/>
      <c r="F9" s="14"/>
      <c r="G9" s="14">
        <v>1</v>
      </c>
      <c r="H9" s="15">
        <v>2.76</v>
      </c>
      <c r="I9" s="16"/>
      <c r="J9" s="16">
        <f t="shared" si="0"/>
        <v>3510.72</v>
      </c>
    </row>
    <row r="10" spans="1:10" ht="15" customHeight="1">
      <c r="A10" s="12" t="s">
        <v>45</v>
      </c>
      <c r="B10" s="12" t="s">
        <v>46</v>
      </c>
      <c r="C10" s="13">
        <v>1116</v>
      </c>
      <c r="D10" s="13">
        <v>1116</v>
      </c>
      <c r="E10" s="14"/>
      <c r="F10" s="14"/>
      <c r="G10" s="14">
        <v>1</v>
      </c>
      <c r="H10" s="15">
        <v>3.92</v>
      </c>
      <c r="I10" s="16"/>
      <c r="J10" s="16">
        <f t="shared" si="0"/>
        <v>4374.72</v>
      </c>
    </row>
    <row r="11" spans="1:10" ht="15" customHeight="1">
      <c r="A11" s="12" t="s">
        <v>45</v>
      </c>
      <c r="B11" s="12" t="s">
        <v>46</v>
      </c>
      <c r="C11" s="13">
        <v>1200</v>
      </c>
      <c r="D11" s="13">
        <v>1200</v>
      </c>
      <c r="E11" s="14"/>
      <c r="F11" s="14"/>
      <c r="G11" s="14">
        <v>1</v>
      </c>
      <c r="H11" s="15">
        <v>3.92</v>
      </c>
      <c r="I11" s="16"/>
      <c r="J11" s="16">
        <f t="shared" si="0"/>
        <v>4704</v>
      </c>
    </row>
    <row r="12" spans="1:10" ht="15" customHeight="1">
      <c r="A12" s="12" t="s">
        <v>53</v>
      </c>
      <c r="B12" s="12" t="s">
        <v>54</v>
      </c>
      <c r="C12" s="13">
        <v>7200</v>
      </c>
      <c r="D12" s="13">
        <v>2400</v>
      </c>
      <c r="E12" s="14"/>
      <c r="F12" s="14"/>
      <c r="G12" s="14">
        <v>3</v>
      </c>
      <c r="H12" s="15">
        <v>2.76</v>
      </c>
      <c r="I12" s="16"/>
      <c r="J12" s="16">
        <f t="shared" si="0"/>
        <v>19872</v>
      </c>
    </row>
    <row r="13" spans="1:10" ht="15" customHeight="1">
      <c r="A13" s="12" t="s">
        <v>55</v>
      </c>
      <c r="B13" s="12" t="s">
        <v>56</v>
      </c>
      <c r="C13" s="13">
        <v>4552</v>
      </c>
      <c r="D13" s="13">
        <v>4552</v>
      </c>
      <c r="E13" s="14"/>
      <c r="F13" s="14"/>
      <c r="G13" s="14">
        <v>1</v>
      </c>
      <c r="H13" s="16">
        <v>1.76</v>
      </c>
      <c r="I13" s="16"/>
      <c r="J13" s="16">
        <f t="shared" si="0"/>
        <v>8011.52</v>
      </c>
    </row>
    <row r="14" spans="1:10" ht="15" customHeight="1">
      <c r="A14" s="12" t="s">
        <v>55</v>
      </c>
      <c r="B14" s="12" t="s">
        <v>56</v>
      </c>
      <c r="C14" s="13">
        <v>4320</v>
      </c>
      <c r="D14" s="13">
        <v>4320</v>
      </c>
      <c r="E14" s="14"/>
      <c r="F14" s="14"/>
      <c r="G14" s="14">
        <v>1</v>
      </c>
      <c r="H14" s="16">
        <v>1.76</v>
      </c>
      <c r="I14" s="16"/>
      <c r="J14" s="16">
        <f t="shared" si="0"/>
        <v>7603.2</v>
      </c>
    </row>
    <row r="15" spans="1:10" ht="15" customHeight="1">
      <c r="A15" s="12" t="s">
        <v>57</v>
      </c>
      <c r="B15" s="12" t="s">
        <v>58</v>
      </c>
      <c r="C15" s="13">
        <v>620</v>
      </c>
      <c r="D15" s="13">
        <v>620</v>
      </c>
      <c r="E15" s="14"/>
      <c r="F15" s="14"/>
      <c r="G15" s="14">
        <v>1</v>
      </c>
      <c r="H15" s="15">
        <v>3.26</v>
      </c>
      <c r="I15" s="16"/>
      <c r="J15" s="16">
        <f t="shared" si="0"/>
        <v>2021.1999999999998</v>
      </c>
    </row>
    <row r="16" spans="1:10" ht="15" customHeight="1">
      <c r="A16" s="12" t="s">
        <v>57</v>
      </c>
      <c r="B16" s="12" t="s">
        <v>58</v>
      </c>
      <c r="C16" s="13">
        <v>640</v>
      </c>
      <c r="D16" s="13">
        <v>640</v>
      </c>
      <c r="E16" s="14"/>
      <c r="F16" s="14"/>
      <c r="G16" s="14">
        <v>1</v>
      </c>
      <c r="H16" s="15">
        <v>3.26</v>
      </c>
      <c r="I16" s="16"/>
      <c r="J16" s="16">
        <f t="shared" si="0"/>
        <v>2086.3999999999996</v>
      </c>
    </row>
    <row r="17" spans="1:10" ht="15" customHeight="1">
      <c r="A17" s="12" t="s">
        <v>59</v>
      </c>
      <c r="B17" s="12" t="s">
        <v>60</v>
      </c>
      <c r="C17" s="13">
        <v>4608</v>
      </c>
      <c r="D17" s="13">
        <v>1152</v>
      </c>
      <c r="E17" s="14"/>
      <c r="F17" s="14"/>
      <c r="G17" s="14">
        <v>4</v>
      </c>
      <c r="H17" s="15">
        <v>4.28</v>
      </c>
      <c r="I17" s="16"/>
      <c r="J17" s="16">
        <f t="shared" si="0"/>
        <v>19722.24</v>
      </c>
    </row>
    <row r="18" spans="1:10" ht="15" customHeight="1">
      <c r="A18" s="12" t="s">
        <v>61</v>
      </c>
      <c r="B18" s="12" t="s">
        <v>62</v>
      </c>
      <c r="C18" s="13">
        <v>2015</v>
      </c>
      <c r="D18" s="13">
        <v>2015</v>
      </c>
      <c r="E18" s="14"/>
      <c r="F18" s="14"/>
      <c r="G18" s="14">
        <v>1</v>
      </c>
      <c r="H18" s="15">
        <v>2.55</v>
      </c>
      <c r="I18" s="16"/>
      <c r="J18" s="16">
        <f t="shared" si="0"/>
        <v>5138.25</v>
      </c>
    </row>
    <row r="19" spans="1:10" ht="15" customHeight="1">
      <c r="A19" s="12" t="s">
        <v>63</v>
      </c>
      <c r="B19" s="12" t="s">
        <v>64</v>
      </c>
      <c r="C19" s="13">
        <v>1152</v>
      </c>
      <c r="D19" s="13">
        <v>1152</v>
      </c>
      <c r="E19" s="14"/>
      <c r="F19" s="14"/>
      <c r="G19" s="14">
        <v>1</v>
      </c>
      <c r="H19" s="16">
        <v>2.14</v>
      </c>
      <c r="I19" s="16"/>
      <c r="J19" s="16">
        <f t="shared" si="0"/>
        <v>2465.28</v>
      </c>
    </row>
    <row r="20" spans="1:10" ht="15" customHeight="1">
      <c r="A20" s="12" t="s">
        <v>45</v>
      </c>
      <c r="B20" s="12" t="s">
        <v>46</v>
      </c>
      <c r="C20" s="13">
        <v>8400</v>
      </c>
      <c r="D20" s="13">
        <v>1200</v>
      </c>
      <c r="E20" s="14"/>
      <c r="F20" s="14"/>
      <c r="G20" s="14">
        <v>7</v>
      </c>
      <c r="H20" s="15">
        <v>3.92</v>
      </c>
      <c r="I20" s="16"/>
      <c r="J20" s="16">
        <f t="shared" si="0"/>
        <v>32928</v>
      </c>
    </row>
    <row r="21" spans="1:10" ht="15" customHeight="1">
      <c r="A21" s="12" t="s">
        <v>65</v>
      </c>
      <c r="B21" s="12" t="s">
        <v>66</v>
      </c>
      <c r="C21" s="13">
        <v>402</v>
      </c>
      <c r="D21" s="13">
        <v>402</v>
      </c>
      <c r="E21" s="14"/>
      <c r="F21" s="14"/>
      <c r="G21" s="14">
        <v>1</v>
      </c>
      <c r="H21" s="15">
        <v>7.32</v>
      </c>
      <c r="I21" s="15">
        <v>5.98</v>
      </c>
      <c r="J21" s="16">
        <f t="shared" si="0"/>
        <v>2942.6400000000003</v>
      </c>
    </row>
    <row r="22" spans="1:10" ht="15" customHeight="1">
      <c r="A22" s="12" t="s">
        <v>65</v>
      </c>
      <c r="B22" s="12" t="s">
        <v>66</v>
      </c>
      <c r="C22" s="13">
        <v>480</v>
      </c>
      <c r="D22" s="13">
        <v>480</v>
      </c>
      <c r="E22" s="14"/>
      <c r="F22" s="14"/>
      <c r="G22" s="14">
        <v>1</v>
      </c>
      <c r="H22" s="15">
        <v>7.32</v>
      </c>
      <c r="I22" s="15">
        <v>5.98</v>
      </c>
      <c r="J22" s="16">
        <f t="shared" si="0"/>
        <v>3513.6000000000004</v>
      </c>
    </row>
    <row r="23" spans="1:10" ht="15" customHeight="1">
      <c r="A23" s="12" t="s">
        <v>67</v>
      </c>
      <c r="B23" s="12" t="s">
        <v>68</v>
      </c>
      <c r="C23" s="13">
        <v>2162</v>
      </c>
      <c r="D23" s="13">
        <v>2162</v>
      </c>
      <c r="E23" s="14"/>
      <c r="F23" s="14"/>
      <c r="G23" s="14">
        <v>1</v>
      </c>
      <c r="H23" s="15">
        <v>1.99</v>
      </c>
      <c r="I23" s="16"/>
      <c r="J23" s="16">
        <f t="shared" si="0"/>
        <v>4302.38</v>
      </c>
    </row>
    <row r="24" spans="1:10" ht="15" customHeight="1">
      <c r="A24" s="12" t="s">
        <v>69</v>
      </c>
      <c r="B24" s="12" t="s">
        <v>70</v>
      </c>
      <c r="C24" s="13">
        <v>6912</v>
      </c>
      <c r="D24" s="13">
        <v>1152</v>
      </c>
      <c r="E24" s="14"/>
      <c r="F24" s="14"/>
      <c r="G24" s="14">
        <v>6</v>
      </c>
      <c r="H24" s="15">
        <v>2.15</v>
      </c>
      <c r="I24" s="15">
        <v>8.79</v>
      </c>
      <c r="J24" s="16">
        <f t="shared" si="0"/>
        <v>14860.8</v>
      </c>
    </row>
    <row r="25" spans="1:10" ht="15" customHeight="1">
      <c r="A25" s="12" t="s">
        <v>71</v>
      </c>
      <c r="B25" s="12" t="s">
        <v>72</v>
      </c>
      <c r="C25" s="13">
        <v>7680</v>
      </c>
      <c r="D25" s="13">
        <v>480</v>
      </c>
      <c r="E25" s="14"/>
      <c r="F25" s="14"/>
      <c r="G25" s="14">
        <v>16</v>
      </c>
      <c r="H25" s="15">
        <v>8.54</v>
      </c>
      <c r="I25" s="16"/>
      <c r="J25" s="16">
        <f t="shared" si="0"/>
        <v>65587.2</v>
      </c>
    </row>
    <row r="26" spans="1:10" ht="15" customHeight="1">
      <c r="A26" s="12" t="s">
        <v>73</v>
      </c>
      <c r="B26" s="12" t="s">
        <v>74</v>
      </c>
      <c r="C26" s="13">
        <v>2880</v>
      </c>
      <c r="D26" s="13">
        <v>1440</v>
      </c>
      <c r="E26" s="14"/>
      <c r="F26" s="14"/>
      <c r="G26" s="14">
        <v>2</v>
      </c>
      <c r="H26" s="15">
        <v>3.26</v>
      </c>
      <c r="I26" s="16"/>
      <c r="J26" s="16">
        <f t="shared" si="0"/>
        <v>9388.8</v>
      </c>
    </row>
    <row r="27" spans="1:10" ht="15" customHeight="1">
      <c r="A27" s="12" t="s">
        <v>75</v>
      </c>
      <c r="B27" s="12" t="s">
        <v>76</v>
      </c>
      <c r="C27" s="13">
        <v>2520</v>
      </c>
      <c r="D27" s="13">
        <v>840</v>
      </c>
      <c r="E27" s="14"/>
      <c r="F27" s="14"/>
      <c r="G27" s="14">
        <v>3</v>
      </c>
      <c r="H27" s="15">
        <v>2.45</v>
      </c>
      <c r="I27" s="15">
        <v>8.99</v>
      </c>
      <c r="J27" s="16">
        <f t="shared" si="0"/>
        <v>6174</v>
      </c>
    </row>
    <row r="28" spans="1:10" ht="15" customHeight="1">
      <c r="A28" s="12" t="s">
        <v>77</v>
      </c>
      <c r="B28" s="12" t="s">
        <v>78</v>
      </c>
      <c r="C28" s="13">
        <v>1440</v>
      </c>
      <c r="D28" s="13">
        <v>720</v>
      </c>
      <c r="E28" s="14"/>
      <c r="F28" s="14"/>
      <c r="G28" s="14">
        <v>2</v>
      </c>
      <c r="H28" s="15">
        <v>3.96</v>
      </c>
      <c r="I28" s="15">
        <v>9</v>
      </c>
      <c r="J28" s="16">
        <f t="shared" si="0"/>
        <v>5702.4</v>
      </c>
    </row>
    <row r="29" spans="1:10" ht="15" customHeight="1">
      <c r="A29" s="12" t="s">
        <v>79</v>
      </c>
      <c r="B29" s="12" t="s">
        <v>80</v>
      </c>
      <c r="C29" s="13">
        <v>2376</v>
      </c>
      <c r="D29" s="13">
        <v>1188</v>
      </c>
      <c r="E29" s="14"/>
      <c r="F29" s="14"/>
      <c r="G29" s="14">
        <v>2</v>
      </c>
      <c r="H29" s="15">
        <v>1.9</v>
      </c>
      <c r="I29" s="16"/>
      <c r="J29" s="16">
        <f t="shared" si="0"/>
        <v>4514.4</v>
      </c>
    </row>
    <row r="30" spans="1:10" ht="15" customHeight="1">
      <c r="A30" s="12" t="s">
        <v>81</v>
      </c>
      <c r="B30" s="12" t="s">
        <v>82</v>
      </c>
      <c r="C30" s="13">
        <v>2400</v>
      </c>
      <c r="D30" s="13">
        <v>1200</v>
      </c>
      <c r="E30" s="14"/>
      <c r="F30" s="14"/>
      <c r="G30" s="14">
        <v>2</v>
      </c>
      <c r="H30" s="15">
        <v>2.34</v>
      </c>
      <c r="I30" s="16"/>
      <c r="J30" s="16">
        <f t="shared" si="0"/>
        <v>5616</v>
      </c>
    </row>
    <row r="31" spans="1:10" ht="15" customHeight="1">
      <c r="A31" s="12" t="s">
        <v>83</v>
      </c>
      <c r="B31" s="12" t="s">
        <v>84</v>
      </c>
      <c r="C31" s="13">
        <v>2592</v>
      </c>
      <c r="D31" s="13">
        <v>2592</v>
      </c>
      <c r="E31" s="14"/>
      <c r="F31" s="14"/>
      <c r="G31" s="14">
        <v>1</v>
      </c>
      <c r="H31" s="15">
        <v>1.65</v>
      </c>
      <c r="I31" s="16"/>
      <c r="J31" s="16">
        <f t="shared" si="0"/>
        <v>4276.8</v>
      </c>
    </row>
    <row r="32" spans="1:10" ht="15" customHeight="1">
      <c r="A32" s="12" t="s">
        <v>85</v>
      </c>
      <c r="B32" s="12" t="s">
        <v>86</v>
      </c>
      <c r="C32" s="13">
        <v>984</v>
      </c>
      <c r="D32" s="13">
        <v>984</v>
      </c>
      <c r="E32" s="14"/>
      <c r="F32" s="14"/>
      <c r="G32" s="14">
        <v>1</v>
      </c>
      <c r="H32" s="15">
        <v>8.26</v>
      </c>
      <c r="I32" s="16"/>
      <c r="J32" s="16">
        <f t="shared" si="0"/>
        <v>8127.84</v>
      </c>
    </row>
    <row r="33" spans="1:10" ht="15" customHeight="1">
      <c r="A33" s="12" t="s">
        <v>87</v>
      </c>
      <c r="B33" s="12" t="s">
        <v>88</v>
      </c>
      <c r="C33" s="13">
        <v>960</v>
      </c>
      <c r="D33" s="13">
        <v>960</v>
      </c>
      <c r="E33" s="14"/>
      <c r="F33" s="14"/>
      <c r="G33" s="14">
        <v>1</v>
      </c>
      <c r="H33" s="15">
        <v>5.19</v>
      </c>
      <c r="I33" s="16"/>
      <c r="J33" s="16">
        <f t="shared" si="0"/>
        <v>4982.400000000001</v>
      </c>
    </row>
    <row r="34" spans="1:10" ht="15" customHeight="1">
      <c r="A34" s="12" t="s">
        <v>89</v>
      </c>
      <c r="B34" s="12" t="s">
        <v>90</v>
      </c>
      <c r="C34" s="13">
        <v>1176</v>
      </c>
      <c r="D34" s="13">
        <v>1176</v>
      </c>
      <c r="E34" s="14"/>
      <c r="F34" s="14"/>
      <c r="G34" s="14">
        <v>1</v>
      </c>
      <c r="H34" s="15">
        <v>7.95</v>
      </c>
      <c r="I34" s="16"/>
      <c r="J34" s="16">
        <f t="shared" si="0"/>
        <v>9349.2</v>
      </c>
    </row>
    <row r="35" spans="1:10" ht="15" customHeight="1">
      <c r="A35" s="12" t="s">
        <v>89</v>
      </c>
      <c r="B35" s="12" t="s">
        <v>90</v>
      </c>
      <c r="C35" s="13">
        <v>396</v>
      </c>
      <c r="D35" s="13">
        <v>396</v>
      </c>
      <c r="E35" s="14"/>
      <c r="F35" s="14"/>
      <c r="G35" s="14">
        <v>1</v>
      </c>
      <c r="H35" s="15">
        <v>7.95</v>
      </c>
      <c r="I35" s="16"/>
      <c r="J35" s="16">
        <f t="shared" si="0"/>
        <v>3148.2000000000003</v>
      </c>
    </row>
    <row r="36" spans="1:10" ht="15" customHeight="1">
      <c r="A36" s="12" t="s">
        <v>91</v>
      </c>
      <c r="B36" s="12" t="s">
        <v>92</v>
      </c>
      <c r="C36" s="13">
        <v>1268</v>
      </c>
      <c r="D36" s="13">
        <v>1268</v>
      </c>
      <c r="E36" s="14"/>
      <c r="F36" s="14"/>
      <c r="G36" s="14">
        <v>1</v>
      </c>
      <c r="H36" s="15">
        <v>8.39</v>
      </c>
      <c r="I36" s="16"/>
      <c r="J36" s="16">
        <f t="shared" si="0"/>
        <v>10638.52</v>
      </c>
    </row>
    <row r="37" spans="1:10" ht="15" customHeight="1">
      <c r="A37" s="12" t="s">
        <v>93</v>
      </c>
      <c r="B37" s="12" t="s">
        <v>94</v>
      </c>
      <c r="C37" s="13">
        <v>2560</v>
      </c>
      <c r="D37" s="13">
        <v>2560</v>
      </c>
      <c r="E37" s="14"/>
      <c r="F37" s="14"/>
      <c r="G37" s="14">
        <v>1</v>
      </c>
      <c r="H37" s="15">
        <v>2.56</v>
      </c>
      <c r="I37" s="16"/>
      <c r="J37" s="16">
        <f aca="true" t="shared" si="1" ref="J37:J55">PRODUCT(C37,H37)</f>
        <v>6553.6</v>
      </c>
    </row>
    <row r="38" spans="1:10" ht="15" customHeight="1">
      <c r="A38" s="12" t="s">
        <v>95</v>
      </c>
      <c r="B38" s="12" t="s">
        <v>96</v>
      </c>
      <c r="C38" s="13">
        <v>1227</v>
      </c>
      <c r="D38" s="13">
        <v>1227</v>
      </c>
      <c r="E38" s="14"/>
      <c r="F38" s="14"/>
      <c r="G38" s="14">
        <v>1</v>
      </c>
      <c r="H38" s="15">
        <v>2.79</v>
      </c>
      <c r="I38" s="15">
        <v>4.99</v>
      </c>
      <c r="J38" s="16">
        <f t="shared" si="1"/>
        <v>3423.33</v>
      </c>
    </row>
    <row r="39" spans="1:10" ht="15" customHeight="1">
      <c r="A39" s="12" t="s">
        <v>47</v>
      </c>
      <c r="B39" s="12" t="s">
        <v>48</v>
      </c>
      <c r="C39" s="13">
        <v>4608</v>
      </c>
      <c r="D39" s="13">
        <v>1152</v>
      </c>
      <c r="E39" s="14"/>
      <c r="F39" s="14"/>
      <c r="G39" s="14">
        <v>4</v>
      </c>
      <c r="H39" s="15">
        <v>2.76</v>
      </c>
      <c r="I39" s="16"/>
      <c r="J39" s="16">
        <f t="shared" si="1"/>
        <v>12718.079999999998</v>
      </c>
    </row>
    <row r="40" spans="1:10" ht="15" customHeight="1">
      <c r="A40" s="12" t="s">
        <v>45</v>
      </c>
      <c r="B40" s="12" t="s">
        <v>46</v>
      </c>
      <c r="C40" s="13">
        <v>21600</v>
      </c>
      <c r="D40" s="13">
        <v>1200</v>
      </c>
      <c r="E40" s="14"/>
      <c r="F40" s="14"/>
      <c r="G40" s="14">
        <v>18</v>
      </c>
      <c r="H40" s="15">
        <v>3.92</v>
      </c>
      <c r="I40" s="16"/>
      <c r="J40" s="16">
        <f t="shared" si="1"/>
        <v>84672</v>
      </c>
    </row>
    <row r="41" spans="1:10" ht="15" customHeight="1">
      <c r="A41" s="14" t="s">
        <v>49</v>
      </c>
      <c r="B41" s="14" t="s">
        <v>50</v>
      </c>
      <c r="C41" s="13">
        <v>23328</v>
      </c>
      <c r="D41" s="13">
        <v>864</v>
      </c>
      <c r="E41" s="14"/>
      <c r="F41" s="14"/>
      <c r="G41" s="14">
        <v>27</v>
      </c>
      <c r="H41" s="16">
        <v>2.65</v>
      </c>
      <c r="I41" s="16"/>
      <c r="J41" s="16">
        <f t="shared" si="1"/>
        <v>61819.2</v>
      </c>
    </row>
    <row r="42" spans="1:10" ht="15" customHeight="1">
      <c r="A42" s="12" t="s">
        <v>51</v>
      </c>
      <c r="B42" s="12" t="s">
        <v>52</v>
      </c>
      <c r="C42" s="13">
        <v>7200</v>
      </c>
      <c r="D42" s="13">
        <v>480</v>
      </c>
      <c r="E42" s="14"/>
      <c r="F42" s="14"/>
      <c r="G42" s="14">
        <v>15</v>
      </c>
      <c r="H42" s="15">
        <v>5.9</v>
      </c>
      <c r="I42" s="15">
        <v>5.98</v>
      </c>
      <c r="J42" s="16">
        <f t="shared" si="1"/>
        <v>42480</v>
      </c>
    </row>
    <row r="43" spans="1:10" ht="15" customHeight="1">
      <c r="A43" s="12" t="s">
        <v>45</v>
      </c>
      <c r="B43" s="12" t="s">
        <v>46</v>
      </c>
      <c r="C43" s="13">
        <v>7200</v>
      </c>
      <c r="D43" s="13">
        <v>1200</v>
      </c>
      <c r="E43" s="14"/>
      <c r="F43" s="14"/>
      <c r="G43" s="14">
        <v>6</v>
      </c>
      <c r="H43" s="15">
        <v>3.92</v>
      </c>
      <c r="I43" s="16"/>
      <c r="J43" s="16">
        <f t="shared" si="1"/>
        <v>28224</v>
      </c>
    </row>
    <row r="44" spans="1:10" ht="15" customHeight="1">
      <c r="A44" s="12" t="s">
        <v>53</v>
      </c>
      <c r="B44" s="12" t="s">
        <v>54</v>
      </c>
      <c r="C44" s="13">
        <v>7200</v>
      </c>
      <c r="D44" s="13">
        <v>2400</v>
      </c>
      <c r="E44" s="14"/>
      <c r="F44" s="14"/>
      <c r="G44" s="14">
        <v>3</v>
      </c>
      <c r="H44" s="15">
        <v>2.76</v>
      </c>
      <c r="I44" s="16"/>
      <c r="J44" s="16">
        <f t="shared" si="1"/>
        <v>19872</v>
      </c>
    </row>
    <row r="45" spans="1:10" ht="15" customHeight="1">
      <c r="A45" s="12" t="s">
        <v>55</v>
      </c>
      <c r="B45" s="12" t="s">
        <v>56</v>
      </c>
      <c r="C45" s="13">
        <v>4608</v>
      </c>
      <c r="D45" s="13">
        <v>4608</v>
      </c>
      <c r="E45" s="14"/>
      <c r="F45" s="14"/>
      <c r="G45" s="14">
        <v>1</v>
      </c>
      <c r="H45" s="16">
        <v>1.76</v>
      </c>
      <c r="I45" s="16"/>
      <c r="J45" s="16">
        <f t="shared" si="1"/>
        <v>8110.08</v>
      </c>
    </row>
    <row r="46" spans="1:10" ht="15" customHeight="1">
      <c r="A46" s="12" t="s">
        <v>45</v>
      </c>
      <c r="B46" s="12" t="s">
        <v>46</v>
      </c>
      <c r="C46" s="13">
        <v>8400</v>
      </c>
      <c r="D46" s="13">
        <v>1200</v>
      </c>
      <c r="E46" s="14"/>
      <c r="F46" s="14"/>
      <c r="G46" s="14">
        <v>7</v>
      </c>
      <c r="H46" s="15">
        <v>3.92</v>
      </c>
      <c r="I46" s="16"/>
      <c r="J46" s="16">
        <f t="shared" si="1"/>
        <v>32928</v>
      </c>
    </row>
    <row r="47" spans="1:10" ht="15" customHeight="1">
      <c r="A47" s="12" t="s">
        <v>51</v>
      </c>
      <c r="B47" s="12" t="s">
        <v>52</v>
      </c>
      <c r="C47" s="13">
        <v>17760</v>
      </c>
      <c r="D47" s="13">
        <v>480</v>
      </c>
      <c r="E47" s="14"/>
      <c r="F47" s="14"/>
      <c r="G47" s="14">
        <v>37</v>
      </c>
      <c r="H47" s="15">
        <v>5.9</v>
      </c>
      <c r="I47" s="15">
        <v>5.98</v>
      </c>
      <c r="J47" s="16">
        <f t="shared" si="1"/>
        <v>104784</v>
      </c>
    </row>
    <row r="48" spans="1:10" ht="15" customHeight="1">
      <c r="A48" s="12" t="s">
        <v>69</v>
      </c>
      <c r="B48" s="12" t="s">
        <v>70</v>
      </c>
      <c r="C48" s="13">
        <v>6912</v>
      </c>
      <c r="D48" s="13">
        <v>1152</v>
      </c>
      <c r="E48" s="14"/>
      <c r="F48" s="14"/>
      <c r="G48" s="14">
        <v>6</v>
      </c>
      <c r="H48" s="15">
        <v>2.15</v>
      </c>
      <c r="I48" s="15">
        <v>8.79</v>
      </c>
      <c r="J48" s="16">
        <f t="shared" si="1"/>
        <v>14860.8</v>
      </c>
    </row>
    <row r="49" spans="1:10" ht="15" customHeight="1">
      <c r="A49" s="12" t="s">
        <v>65</v>
      </c>
      <c r="B49" s="12" t="s">
        <v>66</v>
      </c>
      <c r="C49" s="13">
        <v>14400</v>
      </c>
      <c r="D49" s="13">
        <v>480</v>
      </c>
      <c r="E49" s="14"/>
      <c r="F49" s="14"/>
      <c r="G49" s="14">
        <v>30</v>
      </c>
      <c r="H49" s="15">
        <v>7.32</v>
      </c>
      <c r="I49" s="15">
        <v>5.98</v>
      </c>
      <c r="J49" s="16">
        <f t="shared" si="1"/>
        <v>105408</v>
      </c>
    </row>
    <row r="50" spans="1:10" ht="15" customHeight="1">
      <c r="A50" s="12" t="s">
        <v>97</v>
      </c>
      <c r="B50" s="12" t="s">
        <v>98</v>
      </c>
      <c r="C50" s="13">
        <v>7680</v>
      </c>
      <c r="D50" s="13">
        <v>480</v>
      </c>
      <c r="E50" s="14"/>
      <c r="F50" s="14"/>
      <c r="G50" s="14">
        <v>16</v>
      </c>
      <c r="H50" s="15">
        <v>8.82</v>
      </c>
      <c r="I50" s="16"/>
      <c r="J50" s="16">
        <f t="shared" si="1"/>
        <v>67737.6</v>
      </c>
    </row>
    <row r="51" spans="1:10" ht="15" customHeight="1">
      <c r="A51" s="12" t="s">
        <v>73</v>
      </c>
      <c r="B51" s="12" t="s">
        <v>74</v>
      </c>
      <c r="C51" s="13">
        <v>40320</v>
      </c>
      <c r="D51" s="13">
        <v>1440</v>
      </c>
      <c r="E51" s="14"/>
      <c r="F51" s="14"/>
      <c r="G51" s="14">
        <v>28</v>
      </c>
      <c r="H51" s="15">
        <v>3.26</v>
      </c>
      <c r="I51" s="16"/>
      <c r="J51" s="16">
        <f t="shared" si="1"/>
        <v>131443.19999999998</v>
      </c>
    </row>
    <row r="52" spans="1:10" ht="15" customHeight="1">
      <c r="A52" s="12" t="s">
        <v>83</v>
      </c>
      <c r="B52" s="12" t="s">
        <v>84</v>
      </c>
      <c r="C52" s="13">
        <v>2592</v>
      </c>
      <c r="D52" s="13">
        <v>2592</v>
      </c>
      <c r="E52" s="14"/>
      <c r="F52" s="14"/>
      <c r="G52" s="14">
        <v>1</v>
      </c>
      <c r="H52" s="15">
        <v>1.65</v>
      </c>
      <c r="I52" s="16"/>
      <c r="J52" s="16">
        <f t="shared" si="1"/>
        <v>4276.8</v>
      </c>
    </row>
    <row r="53" spans="1:10" ht="15" customHeight="1">
      <c r="A53" s="12" t="s">
        <v>79</v>
      </c>
      <c r="B53" s="12" t="s">
        <v>80</v>
      </c>
      <c r="C53" s="13">
        <v>2376</v>
      </c>
      <c r="D53" s="13">
        <v>1188</v>
      </c>
      <c r="E53" s="14"/>
      <c r="F53" s="14"/>
      <c r="G53" s="14">
        <v>2</v>
      </c>
      <c r="H53" s="15">
        <v>1.9</v>
      </c>
      <c r="I53" s="16"/>
      <c r="J53" s="16">
        <f t="shared" si="1"/>
        <v>4514.4</v>
      </c>
    </row>
    <row r="54" spans="1:10" ht="15" customHeight="1">
      <c r="A54" s="12" t="s">
        <v>99</v>
      </c>
      <c r="B54" s="12" t="s">
        <v>66</v>
      </c>
      <c r="C54" s="13">
        <v>9600</v>
      </c>
      <c r="D54" s="13">
        <v>480</v>
      </c>
      <c r="E54" s="14"/>
      <c r="F54" s="14"/>
      <c r="G54" s="14">
        <v>20</v>
      </c>
      <c r="H54" s="15">
        <v>7.32</v>
      </c>
      <c r="I54" s="15">
        <v>5.98</v>
      </c>
      <c r="J54" s="16">
        <f t="shared" si="1"/>
        <v>70272</v>
      </c>
    </row>
    <row r="55" spans="1:10" ht="15" customHeight="1">
      <c r="A55" s="29" t="s">
        <v>47</v>
      </c>
      <c r="B55" s="29" t="s">
        <v>48</v>
      </c>
      <c r="C55" s="30">
        <v>4608</v>
      </c>
      <c r="D55" s="30">
        <v>1152</v>
      </c>
      <c r="E55" s="31"/>
      <c r="F55" s="31"/>
      <c r="G55" s="14">
        <v>4</v>
      </c>
      <c r="H55" s="32">
        <v>2.76</v>
      </c>
      <c r="I55" s="33"/>
      <c r="J55" s="16">
        <f t="shared" si="1"/>
        <v>12718.079999999998</v>
      </c>
    </row>
    <row r="56" spans="1:10" s="41" customFormat="1" ht="17.25" customHeight="1">
      <c r="A56" s="34"/>
      <c r="B56" s="35"/>
      <c r="C56" s="36">
        <f>SUM(C5:C55)</f>
        <v>279998</v>
      </c>
      <c r="D56" s="37"/>
      <c r="E56" s="35"/>
      <c r="F56" s="38"/>
      <c r="G56" s="35">
        <f>SUM(G5:G55)</f>
        <v>309</v>
      </c>
      <c r="H56" s="22"/>
      <c r="I56" s="39" t="s">
        <v>41</v>
      </c>
      <c r="J56" s="40">
        <f>SUM(J5:J55)</f>
        <v>1143333.7200000002</v>
      </c>
    </row>
  </sheetData>
  <sheetProtection/>
  <mergeCells count="1">
    <mergeCell ref="A1:J3"/>
  </mergeCells>
  <printOptions/>
  <pageMargins left="0.1902777777777778" right="0.12986111111111112" top="0.5201388888888889" bottom="0.25" header="0.5118055555555556" footer="0.5118055555555556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0">
      <selection activeCell="E5" sqref="E5"/>
    </sheetView>
  </sheetViews>
  <sheetFormatPr defaultColWidth="9.140625" defaultRowHeight="12.75"/>
  <cols>
    <col min="1" max="1" width="13.421875" style="42" customWidth="1"/>
    <col min="2" max="2" width="28.7109375" style="42" customWidth="1"/>
    <col min="3" max="3" width="9.421875" style="42" customWidth="1"/>
    <col min="4" max="4" width="14.57421875" style="42" customWidth="1"/>
    <col min="5" max="5" width="10.7109375" style="43" customWidth="1"/>
    <col min="6" max="6" width="10.421875" style="3" customWidth="1"/>
    <col min="7" max="7" width="13.00390625" style="3" customWidth="1"/>
    <col min="8" max="8" width="48.00390625" style="44" customWidth="1"/>
    <col min="9" max="9" width="106.421875" style="42" customWidth="1"/>
    <col min="10" max="16384" width="9.140625" style="42" customWidth="1"/>
  </cols>
  <sheetData>
    <row r="1" spans="1:8" ht="12.75" customHeight="1">
      <c r="A1" s="92" t="s">
        <v>100</v>
      </c>
      <c r="B1" s="92"/>
      <c r="C1" s="92"/>
      <c r="D1" s="92"/>
      <c r="E1" s="92"/>
      <c r="F1" s="92"/>
      <c r="G1" s="92"/>
      <c r="H1" s="92"/>
    </row>
    <row r="2" spans="1:8" ht="12.75" customHeight="1">
      <c r="A2" s="92"/>
      <c r="B2" s="92"/>
      <c r="C2" s="92"/>
      <c r="D2" s="92"/>
      <c r="E2" s="92"/>
      <c r="F2" s="92"/>
      <c r="G2" s="92"/>
      <c r="H2" s="92"/>
    </row>
    <row r="3" spans="1:8" ht="12.75" customHeight="1">
      <c r="A3" s="92"/>
      <c r="B3" s="92"/>
      <c r="C3" s="92"/>
      <c r="D3" s="92"/>
      <c r="E3" s="92"/>
      <c r="F3" s="92"/>
      <c r="G3" s="92"/>
      <c r="H3" s="92"/>
    </row>
    <row r="4" spans="1:8" s="50" customFormat="1" ht="19.5" customHeight="1">
      <c r="A4" s="45" t="s">
        <v>1</v>
      </c>
      <c r="B4" s="45" t="s">
        <v>2</v>
      </c>
      <c r="C4" s="46" t="s">
        <v>101</v>
      </c>
      <c r="D4" s="47" t="s">
        <v>4</v>
      </c>
      <c r="E4" s="48" t="s">
        <v>5</v>
      </c>
      <c r="F4" s="9" t="s">
        <v>8</v>
      </c>
      <c r="G4" s="9" t="s">
        <v>9</v>
      </c>
      <c r="H4" s="49" t="s">
        <v>10</v>
      </c>
    </row>
    <row r="5" spans="1:8" ht="38.25">
      <c r="A5" s="12" t="s">
        <v>102</v>
      </c>
      <c r="B5" s="12" t="s">
        <v>103</v>
      </c>
      <c r="C5" s="51">
        <v>10</v>
      </c>
      <c r="D5" s="51">
        <v>10</v>
      </c>
      <c r="E5" s="52"/>
      <c r="F5" s="16">
        <v>26.95</v>
      </c>
      <c r="G5" s="16">
        <f>PRODUCT(C5,F5)</f>
        <v>269.5</v>
      </c>
      <c r="H5" s="53" t="s">
        <v>104</v>
      </c>
    </row>
    <row r="6" spans="1:8" ht="51">
      <c r="A6" s="12" t="s">
        <v>105</v>
      </c>
      <c r="B6" s="12" t="s">
        <v>106</v>
      </c>
      <c r="C6" s="51">
        <v>13</v>
      </c>
      <c r="D6" s="51">
        <v>13</v>
      </c>
      <c r="E6" s="52"/>
      <c r="F6" s="16">
        <v>111.78</v>
      </c>
      <c r="G6" s="16">
        <f>PRODUCT(C6,F6)</f>
        <v>1453.14</v>
      </c>
      <c r="H6" s="54" t="s">
        <v>107</v>
      </c>
    </row>
    <row r="7" spans="1:8" ht="51">
      <c r="A7" s="12" t="s">
        <v>108</v>
      </c>
      <c r="B7" s="12" t="s">
        <v>109</v>
      </c>
      <c r="C7" s="51">
        <v>11</v>
      </c>
      <c r="D7" s="51">
        <v>11</v>
      </c>
      <c r="E7" s="52"/>
      <c r="F7" s="16">
        <v>236.49</v>
      </c>
      <c r="G7" s="16">
        <f>PRODUCT(C7,F7)</f>
        <v>2601.3900000000003</v>
      </c>
      <c r="H7" s="54" t="s">
        <v>110</v>
      </c>
    </row>
    <row r="8" spans="1:8" ht="63.75">
      <c r="A8" s="12" t="s">
        <v>111</v>
      </c>
      <c r="B8" s="12" t="s">
        <v>112</v>
      </c>
      <c r="C8" s="51">
        <v>13</v>
      </c>
      <c r="D8" s="51">
        <v>13</v>
      </c>
      <c r="E8" s="52"/>
      <c r="F8" s="16">
        <v>178.19</v>
      </c>
      <c r="G8" s="16">
        <f>PRODUCT(C8,F8)</f>
        <v>2316.47</v>
      </c>
      <c r="H8" s="54" t="s">
        <v>113</v>
      </c>
    </row>
    <row r="9" spans="1:8" ht="15.75">
      <c r="A9" s="55" t="s">
        <v>114</v>
      </c>
      <c r="B9" s="50"/>
      <c r="C9" s="56">
        <f>SUM(C5:C8)</f>
        <v>47</v>
      </c>
      <c r="D9" s="57" t="s">
        <v>115</v>
      </c>
      <c r="E9" s="58"/>
      <c r="F9" s="59"/>
      <c r="G9" s="23">
        <f>SUM(G5:G8)</f>
        <v>6640.5</v>
      </c>
      <c r="H9" s="60"/>
    </row>
    <row r="10" ht="12.75">
      <c r="C10" s="61"/>
    </row>
  </sheetData>
  <sheetProtection/>
  <mergeCells count="1">
    <mergeCell ref="A1:H3"/>
  </mergeCells>
  <printOptions/>
  <pageMargins left="0.15972222222222224" right="0.12013888888888889" top="0.9840277777777778" bottom="0.9840277777777778" header="0.5118055555555556" footer="0.5118055555555556"/>
  <pageSetup horizontalDpi="300" verticalDpi="300" orientation="landscape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4"/>
  <sheetViews>
    <sheetView tabSelected="1" zoomScalePageLayoutView="0" workbookViewId="0" topLeftCell="A1">
      <pane ySplit="4" topLeftCell="A36" activePane="bottomLeft" state="frozen"/>
      <selection pane="topLeft" activeCell="A1" sqref="A1"/>
      <selection pane="bottomLeft" activeCell="E309" sqref="E309"/>
    </sheetView>
  </sheetViews>
  <sheetFormatPr defaultColWidth="9.140625" defaultRowHeight="12.75"/>
  <cols>
    <col min="1" max="1" width="14.8515625" style="62" customWidth="1"/>
    <col min="2" max="2" width="34.140625" style="62" customWidth="1"/>
    <col min="3" max="3" width="9.8515625" style="62" customWidth="1"/>
    <col min="4" max="4" width="13.00390625" style="62" customWidth="1"/>
    <col min="5" max="5" width="7.8515625" style="62" customWidth="1"/>
    <col min="6" max="6" width="8.7109375" style="62" customWidth="1"/>
    <col min="7" max="7" width="10.140625" style="3" customWidth="1"/>
    <col min="8" max="8" width="8.57421875" style="62" customWidth="1"/>
    <col min="9" max="9" width="15.57421875" style="3" customWidth="1"/>
    <col min="10" max="10" width="5.140625" style="63" customWidth="1"/>
    <col min="11" max="11" width="7.00390625" style="62" customWidth="1"/>
    <col min="12" max="16384" width="9.140625" style="62" customWidth="1"/>
  </cols>
  <sheetData>
    <row r="1" spans="1:10" ht="12.75">
      <c r="A1" s="92" t="s">
        <v>116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2.75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s="6" customFormat="1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s="11" customFormat="1" ht="12.75">
      <c r="A4" s="64" t="s">
        <v>1</v>
      </c>
      <c r="B4" s="64" t="s">
        <v>2</v>
      </c>
      <c r="C4" s="65" t="s">
        <v>101</v>
      </c>
      <c r="D4" s="65" t="s">
        <v>4</v>
      </c>
      <c r="E4" s="64" t="s">
        <v>117</v>
      </c>
      <c r="F4" s="64"/>
      <c r="G4" s="66" t="s">
        <v>118</v>
      </c>
      <c r="H4" s="64" t="s">
        <v>44</v>
      </c>
      <c r="I4" s="66" t="s">
        <v>9</v>
      </c>
      <c r="J4" s="67" t="s">
        <v>119</v>
      </c>
    </row>
    <row r="5" spans="1:10" ht="12.75">
      <c r="A5" s="68">
        <v>4261</v>
      </c>
      <c r="B5" s="12" t="s">
        <v>120</v>
      </c>
      <c r="C5" s="69">
        <v>3</v>
      </c>
      <c r="D5" s="69">
        <v>3</v>
      </c>
      <c r="E5" s="14" t="s">
        <v>121</v>
      </c>
      <c r="F5" s="14"/>
      <c r="G5" s="16">
        <v>1.65</v>
      </c>
      <c r="H5" s="14"/>
      <c r="I5" s="16">
        <f aca="true" t="shared" si="0" ref="I5:I68">PRODUCT(C5,G5)</f>
        <v>4.949999999999999</v>
      </c>
      <c r="J5" s="70">
        <v>1</v>
      </c>
    </row>
    <row r="6" spans="1:10" ht="12.75">
      <c r="A6" s="68">
        <v>4362</v>
      </c>
      <c r="B6" s="12" t="s">
        <v>13</v>
      </c>
      <c r="C6" s="69">
        <v>72</v>
      </c>
      <c r="D6" s="69">
        <v>72</v>
      </c>
      <c r="E6" s="14" t="s">
        <v>122</v>
      </c>
      <c r="F6" s="14"/>
      <c r="G6" s="16">
        <v>10.43</v>
      </c>
      <c r="H6" s="14"/>
      <c r="I6" s="16">
        <f t="shared" si="0"/>
        <v>750.96</v>
      </c>
      <c r="J6" s="70">
        <v>1</v>
      </c>
    </row>
    <row r="7" spans="1:10" ht="12.75">
      <c r="A7" s="68">
        <v>4804</v>
      </c>
      <c r="B7" s="12" t="s">
        <v>123</v>
      </c>
      <c r="C7" s="69">
        <v>82</v>
      </c>
      <c r="D7" s="69">
        <v>82</v>
      </c>
      <c r="E7" s="14" t="s">
        <v>124</v>
      </c>
      <c r="F7" s="14"/>
      <c r="G7" s="16">
        <v>6.76</v>
      </c>
      <c r="H7" s="14"/>
      <c r="I7" s="16">
        <f t="shared" si="0"/>
        <v>554.3199999999999</v>
      </c>
      <c r="J7" s="70">
        <v>1</v>
      </c>
    </row>
    <row r="8" spans="1:10" ht="12.75">
      <c r="A8" s="68">
        <v>4808</v>
      </c>
      <c r="B8" s="12" t="s">
        <v>125</v>
      </c>
      <c r="C8" s="14">
        <v>48</v>
      </c>
      <c r="D8" s="14">
        <v>48</v>
      </c>
      <c r="E8" s="14" t="s">
        <v>126</v>
      </c>
      <c r="F8" s="14"/>
      <c r="G8" s="16">
        <v>2.63</v>
      </c>
      <c r="H8" s="14"/>
      <c r="I8" s="16">
        <f t="shared" si="0"/>
        <v>126.24</v>
      </c>
      <c r="J8" s="70">
        <v>1</v>
      </c>
    </row>
    <row r="9" spans="1:10" ht="12.75">
      <c r="A9" s="68">
        <v>4861</v>
      </c>
      <c r="B9" s="12" t="s">
        <v>127</v>
      </c>
      <c r="C9" s="69">
        <v>131</v>
      </c>
      <c r="D9" s="69">
        <v>131</v>
      </c>
      <c r="E9" s="14" t="s">
        <v>124</v>
      </c>
      <c r="F9" s="14"/>
      <c r="G9" s="16">
        <v>3.74</v>
      </c>
      <c r="H9" s="14"/>
      <c r="I9" s="16">
        <f t="shared" si="0"/>
        <v>489.94000000000005</v>
      </c>
      <c r="J9" s="70"/>
    </row>
    <row r="10" spans="1:10" ht="12.75">
      <c r="A10" s="68">
        <v>64232</v>
      </c>
      <c r="B10" s="12" t="s">
        <v>128</v>
      </c>
      <c r="C10" s="14">
        <v>272</v>
      </c>
      <c r="D10" s="14">
        <v>272</v>
      </c>
      <c r="E10" s="14" t="s">
        <v>129</v>
      </c>
      <c r="F10" s="14"/>
      <c r="G10" s="16">
        <v>0.96</v>
      </c>
      <c r="H10" s="14"/>
      <c r="I10" s="16">
        <f t="shared" si="0"/>
        <v>261.12</v>
      </c>
      <c r="J10" s="70">
        <v>1</v>
      </c>
    </row>
    <row r="11" spans="1:10" ht="12.75">
      <c r="A11" s="12" t="s">
        <v>130</v>
      </c>
      <c r="B11" s="12" t="s">
        <v>131</v>
      </c>
      <c r="C11" s="69">
        <v>1</v>
      </c>
      <c r="D11" s="69">
        <v>1</v>
      </c>
      <c r="E11" s="14" t="s">
        <v>132</v>
      </c>
      <c r="F11" s="14"/>
      <c r="G11" s="16">
        <v>3.86</v>
      </c>
      <c r="H11" s="14"/>
      <c r="I11" s="16">
        <f t="shared" si="0"/>
        <v>3.86</v>
      </c>
      <c r="J11" s="70">
        <v>1</v>
      </c>
    </row>
    <row r="12" spans="1:10" ht="12.75">
      <c r="A12" s="12" t="s">
        <v>133</v>
      </c>
      <c r="B12" s="12" t="s">
        <v>134</v>
      </c>
      <c r="C12" s="69">
        <v>145</v>
      </c>
      <c r="D12" s="69">
        <v>145</v>
      </c>
      <c r="E12" s="14" t="s">
        <v>135</v>
      </c>
      <c r="F12" s="14"/>
      <c r="G12" s="16">
        <v>12</v>
      </c>
      <c r="H12" s="14"/>
      <c r="I12" s="16">
        <f t="shared" si="0"/>
        <v>1740</v>
      </c>
      <c r="J12" s="70">
        <v>1</v>
      </c>
    </row>
    <row r="13" spans="1:10" ht="12.75">
      <c r="A13" s="12" t="s">
        <v>136</v>
      </c>
      <c r="B13" s="12" t="s">
        <v>137</v>
      </c>
      <c r="C13" s="69">
        <v>360</v>
      </c>
      <c r="D13" s="69">
        <v>360</v>
      </c>
      <c r="E13" s="14" t="s">
        <v>132</v>
      </c>
      <c r="F13" s="14"/>
      <c r="G13" s="16">
        <v>1.75</v>
      </c>
      <c r="H13" s="14"/>
      <c r="I13" s="16">
        <f t="shared" si="0"/>
        <v>630</v>
      </c>
      <c r="J13" s="70"/>
    </row>
    <row r="14" spans="1:10" ht="12.75">
      <c r="A14" s="12" t="s">
        <v>138</v>
      </c>
      <c r="B14" s="12" t="s">
        <v>139</v>
      </c>
      <c r="C14" s="69">
        <v>120</v>
      </c>
      <c r="D14" s="69">
        <v>120</v>
      </c>
      <c r="E14" s="14" t="s">
        <v>132</v>
      </c>
      <c r="F14" s="14"/>
      <c r="G14" s="16">
        <v>2.81</v>
      </c>
      <c r="H14" s="14"/>
      <c r="I14" s="16">
        <f t="shared" si="0"/>
        <v>337.2</v>
      </c>
      <c r="J14" s="70"/>
    </row>
    <row r="15" spans="1:10" ht="12.75">
      <c r="A15" s="12" t="s">
        <v>140</v>
      </c>
      <c r="B15" s="12" t="s">
        <v>141</v>
      </c>
      <c r="C15" s="69">
        <v>7</v>
      </c>
      <c r="D15" s="69">
        <v>7</v>
      </c>
      <c r="E15" s="14" t="s">
        <v>132</v>
      </c>
      <c r="F15" s="14"/>
      <c r="G15" s="16">
        <v>7.9</v>
      </c>
      <c r="H15" s="14"/>
      <c r="I15" s="16">
        <f t="shared" si="0"/>
        <v>55.300000000000004</v>
      </c>
      <c r="J15" s="70"/>
    </row>
    <row r="16" spans="1:10" ht="12.75">
      <c r="A16" s="12" t="s">
        <v>142</v>
      </c>
      <c r="B16" s="12" t="s">
        <v>143</v>
      </c>
      <c r="C16" s="69">
        <v>28</v>
      </c>
      <c r="D16" s="69">
        <v>28</v>
      </c>
      <c r="E16" s="14" t="s">
        <v>132</v>
      </c>
      <c r="F16" s="14"/>
      <c r="G16" s="16">
        <v>13.94</v>
      </c>
      <c r="H16" s="14"/>
      <c r="I16" s="16">
        <f t="shared" si="0"/>
        <v>390.32</v>
      </c>
      <c r="J16" s="70"/>
    </row>
    <row r="17" spans="1:10" ht="12.75">
      <c r="A17" s="12" t="s">
        <v>144</v>
      </c>
      <c r="B17" s="12" t="s">
        <v>145</v>
      </c>
      <c r="C17" s="69">
        <v>27</v>
      </c>
      <c r="D17" s="69">
        <v>27</v>
      </c>
      <c r="E17" s="14" t="s">
        <v>146</v>
      </c>
      <c r="F17" s="14"/>
      <c r="G17" s="16">
        <v>3.55</v>
      </c>
      <c r="H17" s="14"/>
      <c r="I17" s="16">
        <f t="shared" si="0"/>
        <v>95.85</v>
      </c>
      <c r="J17" s="70">
        <v>1</v>
      </c>
    </row>
    <row r="18" spans="1:10" ht="12.75">
      <c r="A18" s="12" t="s">
        <v>144</v>
      </c>
      <c r="B18" s="12" t="s">
        <v>145</v>
      </c>
      <c r="C18" s="69">
        <v>132</v>
      </c>
      <c r="D18" s="69">
        <v>132</v>
      </c>
      <c r="E18" s="14" t="s">
        <v>135</v>
      </c>
      <c r="F18" s="14"/>
      <c r="G18" s="16">
        <v>3.55</v>
      </c>
      <c r="H18" s="14"/>
      <c r="I18" s="16">
        <f t="shared" si="0"/>
        <v>468.59999999999997</v>
      </c>
      <c r="J18" s="70"/>
    </row>
    <row r="19" spans="1:10" ht="12.75">
      <c r="A19" s="12" t="s">
        <v>147</v>
      </c>
      <c r="B19" s="12" t="s">
        <v>145</v>
      </c>
      <c r="C19" s="69">
        <v>944</v>
      </c>
      <c r="D19" s="69">
        <v>944</v>
      </c>
      <c r="E19" s="14" t="s">
        <v>148</v>
      </c>
      <c r="F19" s="14"/>
      <c r="G19" s="16">
        <v>3.54</v>
      </c>
      <c r="H19" s="14"/>
      <c r="I19" s="16">
        <f t="shared" si="0"/>
        <v>3341.76</v>
      </c>
      <c r="J19" s="70">
        <v>1</v>
      </c>
    </row>
    <row r="20" spans="1:10" ht="12.75">
      <c r="A20" s="12" t="s">
        <v>149</v>
      </c>
      <c r="B20" s="12" t="s">
        <v>150</v>
      </c>
      <c r="C20" s="69">
        <v>24</v>
      </c>
      <c r="D20" s="69">
        <v>24</v>
      </c>
      <c r="E20" s="14" t="s">
        <v>151</v>
      </c>
      <c r="F20" s="14"/>
      <c r="G20" s="16">
        <v>15.7</v>
      </c>
      <c r="H20" s="14"/>
      <c r="I20" s="16">
        <f t="shared" si="0"/>
        <v>376.79999999999995</v>
      </c>
      <c r="J20" s="70">
        <v>1</v>
      </c>
    </row>
    <row r="21" spans="1:10" ht="12.75">
      <c r="A21" s="12" t="s">
        <v>152</v>
      </c>
      <c r="B21" s="12" t="s">
        <v>153</v>
      </c>
      <c r="C21" s="69">
        <v>1</v>
      </c>
      <c r="D21" s="69">
        <v>1</v>
      </c>
      <c r="E21" s="14" t="s">
        <v>146</v>
      </c>
      <c r="F21" s="14"/>
      <c r="G21" s="16">
        <v>35</v>
      </c>
      <c r="H21" s="14"/>
      <c r="I21" s="16">
        <f t="shared" si="0"/>
        <v>35</v>
      </c>
      <c r="J21" s="70"/>
    </row>
    <row r="22" spans="1:10" ht="12.75">
      <c r="A22" s="12" t="s">
        <v>154</v>
      </c>
      <c r="B22" s="12" t="s">
        <v>155</v>
      </c>
      <c r="C22" s="69">
        <v>4</v>
      </c>
      <c r="D22" s="69">
        <v>4</v>
      </c>
      <c r="E22" s="14" t="s">
        <v>156</v>
      </c>
      <c r="F22" s="14"/>
      <c r="G22" s="16">
        <v>4.36</v>
      </c>
      <c r="H22" s="14"/>
      <c r="I22" s="16">
        <f t="shared" si="0"/>
        <v>17.44</v>
      </c>
      <c r="J22" s="70">
        <v>1</v>
      </c>
    </row>
    <row r="23" spans="1:10" ht="12.75">
      <c r="A23" s="12" t="s">
        <v>157</v>
      </c>
      <c r="B23" s="12" t="s">
        <v>158</v>
      </c>
      <c r="C23" s="69">
        <v>24</v>
      </c>
      <c r="D23" s="69">
        <v>24</v>
      </c>
      <c r="E23" s="14" t="s">
        <v>159</v>
      </c>
      <c r="F23" s="14"/>
      <c r="G23" s="16">
        <v>5</v>
      </c>
      <c r="H23" s="14"/>
      <c r="I23" s="16">
        <f t="shared" si="0"/>
        <v>120</v>
      </c>
      <c r="J23" s="70">
        <v>1</v>
      </c>
    </row>
    <row r="24" spans="1:10" ht="12.75">
      <c r="A24" s="12" t="s">
        <v>157</v>
      </c>
      <c r="B24" s="12" t="s">
        <v>158</v>
      </c>
      <c r="C24" s="69">
        <v>6</v>
      </c>
      <c r="D24" s="69">
        <v>6</v>
      </c>
      <c r="E24" s="14" t="s">
        <v>160</v>
      </c>
      <c r="F24" s="14"/>
      <c r="G24" s="16">
        <v>4</v>
      </c>
      <c r="H24" s="14"/>
      <c r="I24" s="16">
        <f t="shared" si="0"/>
        <v>24</v>
      </c>
      <c r="J24" s="70">
        <v>1</v>
      </c>
    </row>
    <row r="25" spans="1:10" ht="12.75">
      <c r="A25" s="12" t="s">
        <v>161</v>
      </c>
      <c r="B25" s="12" t="s">
        <v>162</v>
      </c>
      <c r="C25" s="69">
        <v>7</v>
      </c>
      <c r="D25" s="69">
        <v>7</v>
      </c>
      <c r="E25" s="14" t="s">
        <v>163</v>
      </c>
      <c r="F25" s="14"/>
      <c r="G25" s="16">
        <v>5.5</v>
      </c>
      <c r="H25" s="14"/>
      <c r="I25" s="16">
        <f t="shared" si="0"/>
        <v>38.5</v>
      </c>
      <c r="J25" s="70">
        <v>1</v>
      </c>
    </row>
    <row r="26" spans="1:10" ht="12.75">
      <c r="A26" s="12" t="s">
        <v>164</v>
      </c>
      <c r="B26" s="12" t="s">
        <v>165</v>
      </c>
      <c r="C26" s="69">
        <v>3</v>
      </c>
      <c r="D26" s="69">
        <v>3</v>
      </c>
      <c r="E26" s="14" t="s">
        <v>135</v>
      </c>
      <c r="F26" s="14"/>
      <c r="G26" s="16">
        <v>5</v>
      </c>
      <c r="H26" s="14"/>
      <c r="I26" s="16">
        <f t="shared" si="0"/>
        <v>15</v>
      </c>
      <c r="J26" s="70"/>
    </row>
    <row r="27" spans="1:10" ht="12.75">
      <c r="A27" s="12" t="s">
        <v>166</v>
      </c>
      <c r="B27" s="12" t="s">
        <v>167</v>
      </c>
      <c r="C27" s="69">
        <v>1</v>
      </c>
      <c r="D27" s="69">
        <v>1</v>
      </c>
      <c r="E27" s="14" t="s">
        <v>121</v>
      </c>
      <c r="F27" s="14"/>
      <c r="G27" s="16">
        <v>5.15</v>
      </c>
      <c r="H27" s="14"/>
      <c r="I27" s="16">
        <f t="shared" si="0"/>
        <v>5.15</v>
      </c>
      <c r="J27" s="70"/>
    </row>
    <row r="28" spans="1:10" ht="12.75">
      <c r="A28" s="12" t="s">
        <v>168</v>
      </c>
      <c r="B28" s="12" t="s">
        <v>169</v>
      </c>
      <c r="C28" s="69">
        <v>2332</v>
      </c>
      <c r="D28" s="69">
        <v>2332</v>
      </c>
      <c r="E28" s="14" t="s">
        <v>170</v>
      </c>
      <c r="F28" s="14"/>
      <c r="G28" s="16">
        <v>2.32</v>
      </c>
      <c r="H28" s="14"/>
      <c r="I28" s="16">
        <f t="shared" si="0"/>
        <v>5410.24</v>
      </c>
      <c r="J28" s="70">
        <v>1</v>
      </c>
    </row>
    <row r="29" spans="1:10" ht="12.75">
      <c r="A29" s="12" t="s">
        <v>168</v>
      </c>
      <c r="B29" s="12" t="s">
        <v>169</v>
      </c>
      <c r="C29" s="69">
        <v>2100</v>
      </c>
      <c r="D29" s="69">
        <v>2100</v>
      </c>
      <c r="E29" s="14" t="s">
        <v>171</v>
      </c>
      <c r="F29" s="14"/>
      <c r="G29" s="16">
        <v>2.32</v>
      </c>
      <c r="H29" s="14"/>
      <c r="I29" s="16">
        <f t="shared" si="0"/>
        <v>4872</v>
      </c>
      <c r="J29" s="70">
        <v>1</v>
      </c>
    </row>
    <row r="30" spans="1:10" ht="12.75">
      <c r="A30" s="12" t="s">
        <v>172</v>
      </c>
      <c r="B30" s="12" t="s">
        <v>173</v>
      </c>
      <c r="C30" s="69">
        <v>78</v>
      </c>
      <c r="D30" s="69">
        <v>78</v>
      </c>
      <c r="E30" s="14" t="s">
        <v>121</v>
      </c>
      <c r="F30" s="14"/>
      <c r="G30" s="16">
        <v>3.13</v>
      </c>
      <c r="H30" s="14"/>
      <c r="I30" s="16">
        <f t="shared" si="0"/>
        <v>244.14</v>
      </c>
      <c r="J30" s="70"/>
    </row>
    <row r="31" spans="1:10" ht="12.75">
      <c r="A31" s="12" t="s">
        <v>174</v>
      </c>
      <c r="B31" s="12" t="s">
        <v>175</v>
      </c>
      <c r="C31" s="69">
        <v>94</v>
      </c>
      <c r="D31" s="69">
        <v>94</v>
      </c>
      <c r="E31" s="14" t="s">
        <v>132</v>
      </c>
      <c r="F31" s="14"/>
      <c r="G31" s="16">
        <v>1.54</v>
      </c>
      <c r="H31" s="14"/>
      <c r="I31" s="16">
        <f t="shared" si="0"/>
        <v>144.76</v>
      </c>
      <c r="J31" s="70"/>
    </row>
    <row r="32" spans="1:10" ht="12.75">
      <c r="A32" s="12" t="s">
        <v>176</v>
      </c>
      <c r="B32" s="12" t="s">
        <v>177</v>
      </c>
      <c r="C32" s="69">
        <v>24</v>
      </c>
      <c r="D32" s="69">
        <v>24</v>
      </c>
      <c r="E32" s="14" t="s">
        <v>178</v>
      </c>
      <c r="F32" s="14"/>
      <c r="G32" s="16">
        <v>0.78</v>
      </c>
      <c r="H32" s="14"/>
      <c r="I32" s="16">
        <f t="shared" si="0"/>
        <v>18.72</v>
      </c>
      <c r="J32" s="70">
        <v>1</v>
      </c>
    </row>
    <row r="33" spans="1:10" ht="12.75">
      <c r="A33" s="12" t="s">
        <v>176</v>
      </c>
      <c r="B33" s="12" t="s">
        <v>177</v>
      </c>
      <c r="C33" s="69">
        <v>6</v>
      </c>
      <c r="D33" s="69">
        <v>6</v>
      </c>
      <c r="E33" s="14" t="s">
        <v>160</v>
      </c>
      <c r="F33" s="14"/>
      <c r="G33" s="16">
        <v>0.78</v>
      </c>
      <c r="H33" s="14"/>
      <c r="I33" s="16">
        <f t="shared" si="0"/>
        <v>4.68</v>
      </c>
      <c r="J33" s="70"/>
    </row>
    <row r="34" spans="1:10" ht="12.75">
      <c r="A34" s="12" t="s">
        <v>179</v>
      </c>
      <c r="B34" s="12" t="s">
        <v>180</v>
      </c>
      <c r="C34" s="69">
        <v>524</v>
      </c>
      <c r="D34" s="69">
        <v>524</v>
      </c>
      <c r="E34" s="14" t="s">
        <v>156</v>
      </c>
      <c r="F34" s="14"/>
      <c r="G34" s="16">
        <v>2.75</v>
      </c>
      <c r="H34" s="14"/>
      <c r="I34" s="16">
        <f t="shared" si="0"/>
        <v>1441</v>
      </c>
      <c r="J34" s="70"/>
    </row>
    <row r="35" spans="1:10" ht="12.75">
      <c r="A35" s="12" t="s">
        <v>181</v>
      </c>
      <c r="B35" s="12" t="s">
        <v>182</v>
      </c>
      <c r="C35" s="69">
        <v>12</v>
      </c>
      <c r="D35" s="69">
        <v>12</v>
      </c>
      <c r="E35" s="14" t="s">
        <v>160</v>
      </c>
      <c r="F35" s="14"/>
      <c r="G35" s="16">
        <v>8</v>
      </c>
      <c r="H35" s="14"/>
      <c r="I35" s="16">
        <f t="shared" si="0"/>
        <v>96</v>
      </c>
      <c r="J35" s="70"/>
    </row>
    <row r="36" spans="1:10" ht="12.75">
      <c r="A36" s="12" t="s">
        <v>183</v>
      </c>
      <c r="B36" s="12" t="s">
        <v>184</v>
      </c>
      <c r="C36" s="69">
        <v>24</v>
      </c>
      <c r="D36" s="69">
        <v>24</v>
      </c>
      <c r="E36" s="14" t="s">
        <v>121</v>
      </c>
      <c r="F36" s="14"/>
      <c r="G36" s="16">
        <v>4.67</v>
      </c>
      <c r="H36" s="14"/>
      <c r="I36" s="16">
        <f t="shared" si="0"/>
        <v>112.08</v>
      </c>
      <c r="J36" s="70"/>
    </row>
    <row r="37" spans="1:10" ht="12.75">
      <c r="A37" s="12" t="s">
        <v>185</v>
      </c>
      <c r="B37" s="12" t="s">
        <v>186</v>
      </c>
      <c r="C37" s="69">
        <v>160</v>
      </c>
      <c r="D37" s="69">
        <v>160</v>
      </c>
      <c r="E37" s="14" t="s">
        <v>187</v>
      </c>
      <c r="F37" s="14"/>
      <c r="G37" s="16">
        <v>2.25</v>
      </c>
      <c r="H37" s="71">
        <v>7.99</v>
      </c>
      <c r="I37" s="16">
        <f t="shared" si="0"/>
        <v>360</v>
      </c>
      <c r="J37" s="70">
        <v>1</v>
      </c>
    </row>
    <row r="38" spans="1:10" ht="12.75">
      <c r="A38" s="12" t="s">
        <v>188</v>
      </c>
      <c r="B38" s="12" t="s">
        <v>189</v>
      </c>
      <c r="C38" s="69">
        <v>9</v>
      </c>
      <c r="D38" s="69">
        <v>9</v>
      </c>
      <c r="E38" s="14" t="s">
        <v>121</v>
      </c>
      <c r="F38" s="14"/>
      <c r="G38" s="16">
        <v>2.54</v>
      </c>
      <c r="H38" s="14"/>
      <c r="I38" s="16">
        <f t="shared" si="0"/>
        <v>22.86</v>
      </c>
      <c r="J38" s="70"/>
    </row>
    <row r="39" spans="1:10" ht="12.75">
      <c r="A39" s="12" t="s">
        <v>190</v>
      </c>
      <c r="B39" s="12" t="s">
        <v>191</v>
      </c>
      <c r="C39" s="69">
        <v>372</v>
      </c>
      <c r="D39" s="69">
        <v>372</v>
      </c>
      <c r="E39" s="14" t="s">
        <v>192</v>
      </c>
      <c r="F39" s="14"/>
      <c r="G39" s="16">
        <v>5.21</v>
      </c>
      <c r="H39" s="71">
        <v>9.99</v>
      </c>
      <c r="I39" s="16">
        <f t="shared" si="0"/>
        <v>1938.12</v>
      </c>
      <c r="J39" s="70">
        <v>1</v>
      </c>
    </row>
    <row r="40" spans="1:10" ht="12.75">
      <c r="A40" s="12" t="s">
        <v>193</v>
      </c>
      <c r="B40" s="12" t="s">
        <v>194</v>
      </c>
      <c r="C40" s="69">
        <v>24</v>
      </c>
      <c r="D40" s="69">
        <v>24</v>
      </c>
      <c r="E40" s="14" t="s">
        <v>195</v>
      </c>
      <c r="F40" s="14"/>
      <c r="G40" s="16">
        <v>9.28</v>
      </c>
      <c r="H40" s="14"/>
      <c r="I40" s="16">
        <f t="shared" si="0"/>
        <v>222.71999999999997</v>
      </c>
      <c r="J40" s="70">
        <v>1</v>
      </c>
    </row>
    <row r="41" spans="1:10" ht="12.75">
      <c r="A41" s="12" t="s">
        <v>196</v>
      </c>
      <c r="B41" s="12" t="s">
        <v>197</v>
      </c>
      <c r="C41" s="69">
        <v>3</v>
      </c>
      <c r="D41" s="69">
        <v>3</v>
      </c>
      <c r="E41" s="14" t="s">
        <v>198</v>
      </c>
      <c r="F41" s="14"/>
      <c r="G41" s="16">
        <v>26.54</v>
      </c>
      <c r="H41" s="71">
        <v>34.49</v>
      </c>
      <c r="I41" s="16">
        <f t="shared" si="0"/>
        <v>79.62</v>
      </c>
      <c r="J41" s="70">
        <v>1</v>
      </c>
    </row>
    <row r="42" spans="1:10" ht="12.75">
      <c r="A42" s="12" t="s">
        <v>199</v>
      </c>
      <c r="B42" s="12" t="s">
        <v>200</v>
      </c>
      <c r="C42" s="69">
        <v>16</v>
      </c>
      <c r="D42" s="69">
        <v>16</v>
      </c>
      <c r="E42" s="14" t="s">
        <v>121</v>
      </c>
      <c r="F42" s="14"/>
      <c r="G42" s="16">
        <v>14.28</v>
      </c>
      <c r="H42" s="71">
        <v>17.05</v>
      </c>
      <c r="I42" s="16">
        <f t="shared" si="0"/>
        <v>228.48</v>
      </c>
      <c r="J42" s="70"/>
    </row>
    <row r="43" spans="1:10" ht="12.75">
      <c r="A43" s="12" t="s">
        <v>201</v>
      </c>
      <c r="B43" s="12" t="s">
        <v>202</v>
      </c>
      <c r="C43" s="69">
        <v>76</v>
      </c>
      <c r="D43" s="69">
        <v>76</v>
      </c>
      <c r="E43" s="14" t="s">
        <v>146</v>
      </c>
      <c r="F43" s="14"/>
      <c r="G43" s="16">
        <v>15</v>
      </c>
      <c r="H43" s="14"/>
      <c r="I43" s="16">
        <f t="shared" si="0"/>
        <v>1140</v>
      </c>
      <c r="J43" s="70"/>
    </row>
    <row r="44" spans="1:10" ht="12.75">
      <c r="A44" s="12" t="s">
        <v>203</v>
      </c>
      <c r="B44" s="12" t="s">
        <v>204</v>
      </c>
      <c r="C44" s="69">
        <v>4</v>
      </c>
      <c r="D44" s="69">
        <v>4</v>
      </c>
      <c r="E44" s="14" t="s">
        <v>121</v>
      </c>
      <c r="F44" s="14"/>
      <c r="G44" s="16">
        <v>1.41</v>
      </c>
      <c r="H44" s="14"/>
      <c r="I44" s="16">
        <f t="shared" si="0"/>
        <v>5.64</v>
      </c>
      <c r="J44" s="70"/>
    </row>
    <row r="45" spans="1:10" ht="12.75">
      <c r="A45" s="12" t="s">
        <v>205</v>
      </c>
      <c r="B45" s="12" t="s">
        <v>206</v>
      </c>
      <c r="C45" s="69">
        <v>4</v>
      </c>
      <c r="D45" s="69">
        <v>4</v>
      </c>
      <c r="E45" s="14" t="s">
        <v>121</v>
      </c>
      <c r="F45" s="14"/>
      <c r="G45" s="16">
        <v>15.19</v>
      </c>
      <c r="H45" s="14"/>
      <c r="I45" s="16">
        <f t="shared" si="0"/>
        <v>60.76</v>
      </c>
      <c r="J45" s="70"/>
    </row>
    <row r="46" spans="1:10" ht="12.75">
      <c r="A46" s="12" t="s">
        <v>207</v>
      </c>
      <c r="B46" s="12" t="s">
        <v>206</v>
      </c>
      <c r="C46" s="69">
        <v>5</v>
      </c>
      <c r="D46" s="69">
        <v>5</v>
      </c>
      <c r="E46" s="14" t="s">
        <v>121</v>
      </c>
      <c r="F46" s="14"/>
      <c r="G46" s="16">
        <v>13.47</v>
      </c>
      <c r="H46" s="14"/>
      <c r="I46" s="16">
        <f t="shared" si="0"/>
        <v>67.35000000000001</v>
      </c>
      <c r="J46" s="70"/>
    </row>
    <row r="47" spans="1:10" ht="12.75">
      <c r="A47" s="12" t="s">
        <v>208</v>
      </c>
      <c r="B47" s="12" t="s">
        <v>209</v>
      </c>
      <c r="C47" s="69">
        <v>2</v>
      </c>
      <c r="D47" s="69">
        <v>2</v>
      </c>
      <c r="E47" s="14" t="s">
        <v>121</v>
      </c>
      <c r="F47" s="14"/>
      <c r="G47" s="16">
        <v>14.76</v>
      </c>
      <c r="H47" s="14"/>
      <c r="I47" s="16">
        <f t="shared" si="0"/>
        <v>29.52</v>
      </c>
      <c r="J47" s="70"/>
    </row>
    <row r="48" spans="1:10" ht="12.75">
      <c r="A48" s="12" t="s">
        <v>210</v>
      </c>
      <c r="B48" s="12" t="s">
        <v>211</v>
      </c>
      <c r="C48" s="69">
        <v>4</v>
      </c>
      <c r="D48" s="69">
        <v>4</v>
      </c>
      <c r="E48" s="14" t="s">
        <v>121</v>
      </c>
      <c r="F48" s="14"/>
      <c r="G48" s="16">
        <v>10.4</v>
      </c>
      <c r="H48" s="71">
        <v>6.99</v>
      </c>
      <c r="I48" s="16">
        <f t="shared" si="0"/>
        <v>41.6</v>
      </c>
      <c r="J48" s="70"/>
    </row>
    <row r="49" spans="1:10" ht="12.75">
      <c r="A49" s="12" t="s">
        <v>212</v>
      </c>
      <c r="B49" s="12" t="s">
        <v>213</v>
      </c>
      <c r="C49" s="69">
        <v>30</v>
      </c>
      <c r="D49" s="69">
        <v>30</v>
      </c>
      <c r="E49" s="14" t="s">
        <v>121</v>
      </c>
      <c r="F49" s="14"/>
      <c r="G49" s="16">
        <v>6.54</v>
      </c>
      <c r="H49" s="14"/>
      <c r="I49" s="16">
        <f t="shared" si="0"/>
        <v>196.2</v>
      </c>
      <c r="J49" s="70"/>
    </row>
    <row r="50" spans="1:10" ht="12.75">
      <c r="A50" s="12" t="s">
        <v>51</v>
      </c>
      <c r="B50" s="12" t="s">
        <v>52</v>
      </c>
      <c r="C50" s="69">
        <v>144</v>
      </c>
      <c r="D50" s="69">
        <v>144</v>
      </c>
      <c r="E50" s="14" t="s">
        <v>214</v>
      </c>
      <c r="F50" s="14"/>
      <c r="G50" s="16">
        <v>5.9</v>
      </c>
      <c r="H50" s="71">
        <v>5.98</v>
      </c>
      <c r="I50" s="16">
        <f t="shared" si="0"/>
        <v>849.6</v>
      </c>
      <c r="J50" s="70">
        <v>1</v>
      </c>
    </row>
    <row r="51" spans="1:10" ht="12.75">
      <c r="A51" s="12" t="s">
        <v>51</v>
      </c>
      <c r="B51" s="12" t="s">
        <v>52</v>
      </c>
      <c r="C51" s="69">
        <v>136</v>
      </c>
      <c r="D51" s="69">
        <v>136</v>
      </c>
      <c r="E51" s="14" t="s">
        <v>215</v>
      </c>
      <c r="F51" s="14"/>
      <c r="G51" s="16">
        <v>5.9</v>
      </c>
      <c r="H51" s="71">
        <v>5.98</v>
      </c>
      <c r="I51" s="16">
        <f t="shared" si="0"/>
        <v>802.4000000000001</v>
      </c>
      <c r="J51" s="70">
        <v>1</v>
      </c>
    </row>
    <row r="52" spans="1:10" ht="12.75">
      <c r="A52" s="12" t="s">
        <v>51</v>
      </c>
      <c r="B52" s="12" t="s">
        <v>52</v>
      </c>
      <c r="C52" s="69">
        <v>52</v>
      </c>
      <c r="D52" s="69">
        <v>52</v>
      </c>
      <c r="E52" s="14" t="s">
        <v>216</v>
      </c>
      <c r="F52" s="14"/>
      <c r="G52" s="16">
        <v>5.9</v>
      </c>
      <c r="H52" s="71">
        <v>5.98</v>
      </c>
      <c r="I52" s="16">
        <f t="shared" si="0"/>
        <v>306.8</v>
      </c>
      <c r="J52" s="70">
        <v>1</v>
      </c>
    </row>
    <row r="53" spans="1:10" ht="12.75">
      <c r="A53" s="12" t="s">
        <v>65</v>
      </c>
      <c r="B53" s="12" t="s">
        <v>66</v>
      </c>
      <c r="C53" s="69">
        <v>352</v>
      </c>
      <c r="D53" s="69">
        <v>352</v>
      </c>
      <c r="E53" s="14" t="s">
        <v>129</v>
      </c>
      <c r="F53" s="14"/>
      <c r="G53" s="16">
        <v>7.37</v>
      </c>
      <c r="H53" s="71">
        <v>5.98</v>
      </c>
      <c r="I53" s="16">
        <f t="shared" si="0"/>
        <v>2594.2400000000002</v>
      </c>
      <c r="J53" s="70"/>
    </row>
    <row r="54" spans="1:10" ht="12.75">
      <c r="A54" s="12" t="s">
        <v>99</v>
      </c>
      <c r="B54" s="12" t="s">
        <v>66</v>
      </c>
      <c r="C54" s="69">
        <v>286</v>
      </c>
      <c r="D54" s="69">
        <v>286</v>
      </c>
      <c r="E54" s="14" t="s">
        <v>217</v>
      </c>
      <c r="F54" s="14"/>
      <c r="G54" s="16">
        <v>7.37</v>
      </c>
      <c r="H54" s="71">
        <v>5.98</v>
      </c>
      <c r="I54" s="16">
        <f t="shared" si="0"/>
        <v>2107.82</v>
      </c>
      <c r="J54" s="70">
        <v>1</v>
      </c>
    </row>
    <row r="55" spans="1:10" ht="12.75">
      <c r="A55" s="12" t="s">
        <v>218</v>
      </c>
      <c r="B55" s="12" t="s">
        <v>219</v>
      </c>
      <c r="C55" s="69">
        <v>480</v>
      </c>
      <c r="D55" s="69">
        <v>480</v>
      </c>
      <c r="E55" s="14" t="s">
        <v>220</v>
      </c>
      <c r="F55" s="14"/>
      <c r="G55" s="16">
        <v>2.11</v>
      </c>
      <c r="H55" s="71">
        <v>16.88</v>
      </c>
      <c r="I55" s="16">
        <f t="shared" si="0"/>
        <v>1012.8</v>
      </c>
      <c r="J55" s="70">
        <v>1</v>
      </c>
    </row>
    <row r="56" spans="1:10" ht="12.75">
      <c r="A56" s="12" t="s">
        <v>218</v>
      </c>
      <c r="B56" s="12" t="s">
        <v>219</v>
      </c>
      <c r="C56" s="69">
        <v>522</v>
      </c>
      <c r="D56" s="69">
        <v>522</v>
      </c>
      <c r="E56" s="14" t="s">
        <v>221</v>
      </c>
      <c r="F56" s="14"/>
      <c r="G56" s="16">
        <v>2.11</v>
      </c>
      <c r="H56" s="71">
        <v>16.88</v>
      </c>
      <c r="I56" s="16">
        <f t="shared" si="0"/>
        <v>1101.4199999999998</v>
      </c>
      <c r="J56" s="70">
        <v>1</v>
      </c>
    </row>
    <row r="57" spans="1:10" ht="12.75">
      <c r="A57" s="12" t="s">
        <v>218</v>
      </c>
      <c r="B57" s="12" t="s">
        <v>219</v>
      </c>
      <c r="C57" s="69">
        <v>12</v>
      </c>
      <c r="D57" s="69">
        <v>12</v>
      </c>
      <c r="E57" s="14" t="s">
        <v>121</v>
      </c>
      <c r="F57" s="14"/>
      <c r="G57" s="16">
        <v>2.11</v>
      </c>
      <c r="H57" s="71">
        <v>16.88</v>
      </c>
      <c r="I57" s="16">
        <f t="shared" si="0"/>
        <v>25.32</v>
      </c>
      <c r="J57" s="70"/>
    </row>
    <row r="58" spans="1:10" ht="12.75">
      <c r="A58" s="12" t="s">
        <v>77</v>
      </c>
      <c r="B58" s="12" t="s">
        <v>78</v>
      </c>
      <c r="C58" s="69">
        <v>54</v>
      </c>
      <c r="D58" s="69">
        <v>54</v>
      </c>
      <c r="E58" s="14"/>
      <c r="F58" s="14"/>
      <c r="G58" s="16">
        <v>3.96</v>
      </c>
      <c r="H58" s="71">
        <v>9</v>
      </c>
      <c r="I58" s="16">
        <f t="shared" si="0"/>
        <v>213.84</v>
      </c>
      <c r="J58" s="70">
        <v>1</v>
      </c>
    </row>
    <row r="59" spans="1:10" ht="12.75">
      <c r="A59" s="12" t="s">
        <v>222</v>
      </c>
      <c r="B59" s="12" t="s">
        <v>223</v>
      </c>
      <c r="C59" s="69">
        <v>4</v>
      </c>
      <c r="D59" s="69">
        <v>4</v>
      </c>
      <c r="E59" s="14" t="s">
        <v>121</v>
      </c>
      <c r="F59" s="14"/>
      <c r="G59" s="16">
        <v>1.66</v>
      </c>
      <c r="H59" s="71">
        <v>4</v>
      </c>
      <c r="I59" s="16">
        <f t="shared" si="0"/>
        <v>6.64</v>
      </c>
      <c r="J59" s="70"/>
    </row>
    <row r="60" spans="1:10" ht="12.75">
      <c r="A60" s="12" t="s">
        <v>224</v>
      </c>
      <c r="B60" s="12" t="s">
        <v>225</v>
      </c>
      <c r="C60" s="69">
        <v>20</v>
      </c>
      <c r="D60" s="69">
        <v>20</v>
      </c>
      <c r="E60" s="14" t="s">
        <v>121</v>
      </c>
      <c r="F60" s="14"/>
      <c r="G60" s="16">
        <v>3.12</v>
      </c>
      <c r="H60" s="14"/>
      <c r="I60" s="16">
        <f t="shared" si="0"/>
        <v>62.400000000000006</v>
      </c>
      <c r="J60" s="70"/>
    </row>
    <row r="61" spans="1:10" ht="12.75">
      <c r="A61" s="12" t="s">
        <v>75</v>
      </c>
      <c r="B61" s="12" t="s">
        <v>76</v>
      </c>
      <c r="C61" s="69">
        <v>702</v>
      </c>
      <c r="D61" s="69">
        <v>702</v>
      </c>
      <c r="E61" s="14" t="s">
        <v>226</v>
      </c>
      <c r="F61" s="14"/>
      <c r="G61" s="16">
        <v>2.45</v>
      </c>
      <c r="H61" s="71">
        <v>8.99</v>
      </c>
      <c r="I61" s="16">
        <f t="shared" si="0"/>
        <v>1719.9</v>
      </c>
      <c r="J61" s="70">
        <v>1</v>
      </c>
    </row>
    <row r="62" spans="1:10" ht="12.75">
      <c r="A62" s="12" t="s">
        <v>227</v>
      </c>
      <c r="B62" s="12" t="s">
        <v>228</v>
      </c>
      <c r="C62" s="69">
        <v>6</v>
      </c>
      <c r="D62" s="69">
        <v>6</v>
      </c>
      <c r="E62" s="14" t="s">
        <v>121</v>
      </c>
      <c r="F62" s="14"/>
      <c r="G62" s="16">
        <v>4.38</v>
      </c>
      <c r="H62" s="14"/>
      <c r="I62" s="16">
        <f t="shared" si="0"/>
        <v>26.28</v>
      </c>
      <c r="J62" s="70"/>
    </row>
    <row r="63" spans="1:10" ht="12.75">
      <c r="A63" s="12" t="s">
        <v>227</v>
      </c>
      <c r="B63" s="12" t="s">
        <v>228</v>
      </c>
      <c r="C63" s="69">
        <v>6</v>
      </c>
      <c r="D63" s="69">
        <v>6</v>
      </c>
      <c r="E63" s="14" t="s">
        <v>121</v>
      </c>
      <c r="F63" s="14"/>
      <c r="G63" s="16">
        <v>4.38</v>
      </c>
      <c r="H63" s="14"/>
      <c r="I63" s="16">
        <f t="shared" si="0"/>
        <v>26.28</v>
      </c>
      <c r="J63" s="70"/>
    </row>
    <row r="64" spans="1:10" ht="12.75">
      <c r="A64" s="12" t="s">
        <v>229</v>
      </c>
      <c r="B64" s="12" t="s">
        <v>230</v>
      </c>
      <c r="C64" s="69">
        <v>2</v>
      </c>
      <c r="D64" s="69">
        <v>2</v>
      </c>
      <c r="E64" s="14" t="s">
        <v>121</v>
      </c>
      <c r="F64" s="14"/>
      <c r="G64" s="16">
        <v>6.57</v>
      </c>
      <c r="H64" s="71">
        <v>9.75</v>
      </c>
      <c r="I64" s="16">
        <f t="shared" si="0"/>
        <v>13.14</v>
      </c>
      <c r="J64" s="70"/>
    </row>
    <row r="65" spans="1:10" ht="12.75">
      <c r="A65" s="12" t="s">
        <v>231</v>
      </c>
      <c r="B65" s="12" t="s">
        <v>232</v>
      </c>
      <c r="C65" s="69">
        <v>19</v>
      </c>
      <c r="D65" s="69">
        <v>19</v>
      </c>
      <c r="E65" s="14"/>
      <c r="F65" s="14"/>
      <c r="G65" s="16">
        <v>49.73</v>
      </c>
      <c r="H65" s="71">
        <v>79.99</v>
      </c>
      <c r="I65" s="16">
        <f t="shared" si="0"/>
        <v>944.8699999999999</v>
      </c>
      <c r="J65" s="70">
        <v>1</v>
      </c>
    </row>
    <row r="66" spans="1:10" ht="12.75">
      <c r="A66" s="12" t="s">
        <v>233</v>
      </c>
      <c r="B66" s="12" t="s">
        <v>234</v>
      </c>
      <c r="C66" s="14">
        <v>24</v>
      </c>
      <c r="D66" s="14">
        <v>24</v>
      </c>
      <c r="E66" s="14" t="s">
        <v>126</v>
      </c>
      <c r="F66" s="14"/>
      <c r="G66" s="16">
        <v>1.76</v>
      </c>
      <c r="H66" s="14"/>
      <c r="I66" s="16">
        <f t="shared" si="0"/>
        <v>42.24</v>
      </c>
      <c r="J66" s="70"/>
    </row>
    <row r="67" spans="1:10" ht="12.75">
      <c r="A67" s="12" t="s">
        <v>235</v>
      </c>
      <c r="B67" s="12" t="s">
        <v>236</v>
      </c>
      <c r="C67" s="69">
        <v>3</v>
      </c>
      <c r="D67" s="69">
        <v>3</v>
      </c>
      <c r="E67" s="14" t="s">
        <v>121</v>
      </c>
      <c r="F67" s="14"/>
      <c r="G67" s="16">
        <v>1.21</v>
      </c>
      <c r="H67" s="14"/>
      <c r="I67" s="16">
        <f t="shared" si="0"/>
        <v>3.63</v>
      </c>
      <c r="J67" s="70"/>
    </row>
    <row r="68" spans="1:10" ht="12.75">
      <c r="A68" s="12" t="s">
        <v>237</v>
      </c>
      <c r="B68" s="12" t="s">
        <v>238</v>
      </c>
      <c r="C68" s="14">
        <v>48</v>
      </c>
      <c r="D68" s="14">
        <v>48</v>
      </c>
      <c r="E68" s="14" t="s">
        <v>178</v>
      </c>
      <c r="F68" s="14"/>
      <c r="G68" s="16">
        <v>5.57</v>
      </c>
      <c r="H68" s="71">
        <v>6.9</v>
      </c>
      <c r="I68" s="16">
        <f t="shared" si="0"/>
        <v>267.36</v>
      </c>
      <c r="J68" s="70"/>
    </row>
    <row r="69" spans="1:10" ht="12.75">
      <c r="A69" s="12" t="s">
        <v>239</v>
      </c>
      <c r="B69" s="12" t="s">
        <v>240</v>
      </c>
      <c r="C69" s="69">
        <v>16</v>
      </c>
      <c r="D69" s="69">
        <v>16</v>
      </c>
      <c r="E69" s="14" t="s">
        <v>241</v>
      </c>
      <c r="F69" s="14"/>
      <c r="G69" s="16">
        <v>5.3</v>
      </c>
      <c r="H69" s="14"/>
      <c r="I69" s="16">
        <f aca="true" t="shared" si="1" ref="I69:I132">PRODUCT(C69,G69)</f>
        <v>84.8</v>
      </c>
      <c r="J69" s="70">
        <v>1</v>
      </c>
    </row>
    <row r="70" spans="1:10" ht="12.75">
      <c r="A70" s="12" t="s">
        <v>242</v>
      </c>
      <c r="B70" s="12" t="s">
        <v>243</v>
      </c>
      <c r="C70" s="69">
        <v>9</v>
      </c>
      <c r="D70" s="69">
        <v>9</v>
      </c>
      <c r="E70" s="14" t="s">
        <v>121</v>
      </c>
      <c r="F70" s="14"/>
      <c r="G70" s="16">
        <v>2.19</v>
      </c>
      <c r="H70" s="14"/>
      <c r="I70" s="16">
        <f t="shared" si="1"/>
        <v>19.71</v>
      </c>
      <c r="J70" s="70"/>
    </row>
    <row r="71" spans="1:10" ht="12.75">
      <c r="A71" s="12" t="s">
        <v>244</v>
      </c>
      <c r="B71" s="12" t="s">
        <v>245</v>
      </c>
      <c r="C71" s="69">
        <v>12</v>
      </c>
      <c r="D71" s="69">
        <v>12</v>
      </c>
      <c r="E71" s="14" t="s">
        <v>195</v>
      </c>
      <c r="F71" s="14"/>
      <c r="G71" s="16">
        <v>13.42</v>
      </c>
      <c r="H71" s="14"/>
      <c r="I71" s="16">
        <f t="shared" si="1"/>
        <v>161.04</v>
      </c>
      <c r="J71" s="70"/>
    </row>
    <row r="72" spans="1:10" ht="12.75">
      <c r="A72" s="12" t="s">
        <v>246</v>
      </c>
      <c r="B72" s="12" t="s">
        <v>247</v>
      </c>
      <c r="C72" s="69">
        <v>24</v>
      </c>
      <c r="D72" s="69">
        <v>24</v>
      </c>
      <c r="E72" s="14" t="s">
        <v>121</v>
      </c>
      <c r="F72" s="14"/>
      <c r="G72" s="16">
        <v>2.15</v>
      </c>
      <c r="H72" s="14"/>
      <c r="I72" s="16">
        <f t="shared" si="1"/>
        <v>51.599999999999994</v>
      </c>
      <c r="J72" s="70"/>
    </row>
    <row r="73" spans="1:10" ht="12.75">
      <c r="A73" s="12" t="s">
        <v>248</v>
      </c>
      <c r="B73" s="12" t="s">
        <v>249</v>
      </c>
      <c r="C73" s="69">
        <v>24</v>
      </c>
      <c r="D73" s="69">
        <v>24</v>
      </c>
      <c r="E73" s="14" t="s">
        <v>124</v>
      </c>
      <c r="F73" s="14"/>
      <c r="G73" s="16">
        <v>6.52</v>
      </c>
      <c r="H73" s="14"/>
      <c r="I73" s="16">
        <f t="shared" si="1"/>
        <v>156.48</v>
      </c>
      <c r="J73" s="70"/>
    </row>
    <row r="74" spans="1:10" ht="12.75">
      <c r="A74" s="12" t="s">
        <v>250</v>
      </c>
      <c r="B74" s="12" t="s">
        <v>251</v>
      </c>
      <c r="C74" s="69">
        <v>463</v>
      </c>
      <c r="D74" s="69">
        <v>463</v>
      </c>
      <c r="E74" s="14"/>
      <c r="F74" s="14"/>
      <c r="G74" s="16">
        <v>21.29</v>
      </c>
      <c r="H74" s="14"/>
      <c r="I74" s="16">
        <f t="shared" si="1"/>
        <v>9857.27</v>
      </c>
      <c r="J74" s="70">
        <v>1</v>
      </c>
    </row>
    <row r="75" spans="1:10" ht="12.75">
      <c r="A75" s="12" t="s">
        <v>252</v>
      </c>
      <c r="B75" s="12" t="s">
        <v>253</v>
      </c>
      <c r="C75" s="69">
        <v>162</v>
      </c>
      <c r="D75" s="69">
        <v>162</v>
      </c>
      <c r="E75" s="14" t="s">
        <v>241</v>
      </c>
      <c r="F75" s="14"/>
      <c r="G75" s="16">
        <v>2.36</v>
      </c>
      <c r="H75" s="14"/>
      <c r="I75" s="16">
        <f t="shared" si="1"/>
        <v>382.32</v>
      </c>
      <c r="J75" s="70"/>
    </row>
    <row r="76" spans="1:10" ht="12.75">
      <c r="A76" s="12" t="s">
        <v>254</v>
      </c>
      <c r="B76" s="12" t="s">
        <v>255</v>
      </c>
      <c r="C76" s="69">
        <v>216</v>
      </c>
      <c r="D76" s="69">
        <v>216</v>
      </c>
      <c r="E76" s="14"/>
      <c r="F76" s="14"/>
      <c r="G76" s="16">
        <v>1.02</v>
      </c>
      <c r="H76" s="71">
        <v>3</v>
      </c>
      <c r="I76" s="16">
        <f t="shared" si="1"/>
        <v>220.32</v>
      </c>
      <c r="J76" s="70"/>
    </row>
    <row r="77" spans="1:10" ht="12.75">
      <c r="A77" s="12" t="s">
        <v>256</v>
      </c>
      <c r="B77" s="12" t="s">
        <v>257</v>
      </c>
      <c r="C77" s="69">
        <v>767</v>
      </c>
      <c r="D77" s="69">
        <v>767</v>
      </c>
      <c r="E77" s="14" t="s">
        <v>258</v>
      </c>
      <c r="F77" s="14"/>
      <c r="G77" s="16">
        <v>0.71</v>
      </c>
      <c r="H77" s="71">
        <v>9.99</v>
      </c>
      <c r="I77" s="16">
        <f t="shared" si="1"/>
        <v>544.5699999999999</v>
      </c>
      <c r="J77" s="70">
        <v>1</v>
      </c>
    </row>
    <row r="78" spans="1:10" ht="12.75">
      <c r="A78" s="12" t="s">
        <v>259</v>
      </c>
      <c r="B78" s="12" t="s">
        <v>260</v>
      </c>
      <c r="C78" s="69">
        <v>396</v>
      </c>
      <c r="D78" s="69">
        <v>396</v>
      </c>
      <c r="E78" s="14" t="s">
        <v>261</v>
      </c>
      <c r="F78" s="14"/>
      <c r="G78" s="16">
        <v>0.57</v>
      </c>
      <c r="H78" s="71">
        <v>5.29</v>
      </c>
      <c r="I78" s="16">
        <f t="shared" si="1"/>
        <v>225.71999999999997</v>
      </c>
      <c r="J78" s="70">
        <v>1</v>
      </c>
    </row>
    <row r="79" spans="1:10" ht="12.75">
      <c r="A79" s="12" t="s">
        <v>262</v>
      </c>
      <c r="B79" s="12" t="s">
        <v>263</v>
      </c>
      <c r="C79" s="69">
        <v>177</v>
      </c>
      <c r="D79" s="69">
        <v>177</v>
      </c>
      <c r="E79" s="14" t="s">
        <v>264</v>
      </c>
      <c r="F79" s="14"/>
      <c r="G79" s="16">
        <v>16.9</v>
      </c>
      <c r="H79" s="14"/>
      <c r="I79" s="16">
        <f t="shared" si="1"/>
        <v>2991.2999999999997</v>
      </c>
      <c r="J79" s="70">
        <v>1</v>
      </c>
    </row>
    <row r="80" spans="1:10" ht="12.75">
      <c r="A80" s="12" t="s">
        <v>265</v>
      </c>
      <c r="B80" s="12" t="s">
        <v>266</v>
      </c>
      <c r="C80" s="69">
        <v>135</v>
      </c>
      <c r="D80" s="69">
        <v>135</v>
      </c>
      <c r="E80" s="14" t="s">
        <v>148</v>
      </c>
      <c r="F80" s="14"/>
      <c r="G80" s="16">
        <v>7.09</v>
      </c>
      <c r="H80" s="71">
        <v>4.99</v>
      </c>
      <c r="I80" s="16">
        <f t="shared" si="1"/>
        <v>957.15</v>
      </c>
      <c r="J80" s="70"/>
    </row>
    <row r="81" spans="1:10" ht="12.75">
      <c r="A81" s="12" t="s">
        <v>267</v>
      </c>
      <c r="B81" s="12" t="s">
        <v>268</v>
      </c>
      <c r="C81" s="69">
        <v>540</v>
      </c>
      <c r="D81" s="69">
        <v>540</v>
      </c>
      <c r="E81" s="14" t="s">
        <v>198</v>
      </c>
      <c r="F81" s="14"/>
      <c r="G81" s="16">
        <v>8.78</v>
      </c>
      <c r="H81" s="14"/>
      <c r="I81" s="16">
        <f t="shared" si="1"/>
        <v>4741.2</v>
      </c>
      <c r="J81" s="70"/>
    </row>
    <row r="82" spans="1:10" ht="12.75">
      <c r="A82" s="12" t="s">
        <v>269</v>
      </c>
      <c r="B82" s="12" t="s">
        <v>270</v>
      </c>
      <c r="C82" s="69">
        <v>84</v>
      </c>
      <c r="D82" s="69">
        <v>84</v>
      </c>
      <c r="E82" s="14" t="s">
        <v>271</v>
      </c>
      <c r="F82" s="14"/>
      <c r="G82" s="16">
        <v>6.25</v>
      </c>
      <c r="H82" s="14"/>
      <c r="I82" s="16">
        <f t="shared" si="1"/>
        <v>525</v>
      </c>
      <c r="J82" s="70">
        <v>1</v>
      </c>
    </row>
    <row r="83" spans="1:10" ht="12.75">
      <c r="A83" s="12" t="s">
        <v>272</v>
      </c>
      <c r="B83" s="12" t="s">
        <v>273</v>
      </c>
      <c r="C83" s="69">
        <v>20</v>
      </c>
      <c r="D83" s="69">
        <v>20</v>
      </c>
      <c r="E83" s="14" t="s">
        <v>156</v>
      </c>
      <c r="F83" s="14"/>
      <c r="G83" s="16">
        <v>50.5</v>
      </c>
      <c r="H83" s="71">
        <v>34.64</v>
      </c>
      <c r="I83" s="16">
        <f t="shared" si="1"/>
        <v>1010</v>
      </c>
      <c r="J83" s="70"/>
    </row>
    <row r="84" spans="1:10" ht="12.75">
      <c r="A84" s="12" t="s">
        <v>274</v>
      </c>
      <c r="B84" s="12" t="s">
        <v>275</v>
      </c>
      <c r="C84" s="69">
        <v>1</v>
      </c>
      <c r="D84" s="69">
        <v>1</v>
      </c>
      <c r="E84" s="14" t="s">
        <v>121</v>
      </c>
      <c r="F84" s="14"/>
      <c r="G84" s="16">
        <v>21.5</v>
      </c>
      <c r="H84" s="14"/>
      <c r="I84" s="16">
        <f t="shared" si="1"/>
        <v>21.5</v>
      </c>
      <c r="J84" s="70"/>
    </row>
    <row r="85" spans="1:10" ht="12.75">
      <c r="A85" s="12" t="s">
        <v>274</v>
      </c>
      <c r="B85" s="12" t="s">
        <v>275</v>
      </c>
      <c r="C85" s="69">
        <v>7</v>
      </c>
      <c r="D85" s="69">
        <v>7</v>
      </c>
      <c r="E85" s="14" t="s">
        <v>264</v>
      </c>
      <c r="F85" s="14"/>
      <c r="G85" s="16">
        <v>25.3</v>
      </c>
      <c r="H85" s="14"/>
      <c r="I85" s="16">
        <f t="shared" si="1"/>
        <v>177.1</v>
      </c>
      <c r="J85" s="70"/>
    </row>
    <row r="86" spans="1:10" ht="12.75">
      <c r="A86" s="12" t="s">
        <v>276</v>
      </c>
      <c r="B86" s="12" t="s">
        <v>277</v>
      </c>
      <c r="C86" s="69">
        <v>1</v>
      </c>
      <c r="D86" s="69">
        <v>1</v>
      </c>
      <c r="E86" s="14" t="s">
        <v>135</v>
      </c>
      <c r="F86" s="14"/>
      <c r="G86" s="16">
        <v>2.78</v>
      </c>
      <c r="H86" s="14"/>
      <c r="I86" s="16">
        <f t="shared" si="1"/>
        <v>2.78</v>
      </c>
      <c r="J86" s="70"/>
    </row>
    <row r="87" spans="1:10" ht="12.75">
      <c r="A87" s="12" t="s">
        <v>276</v>
      </c>
      <c r="B87" s="12" t="s">
        <v>277</v>
      </c>
      <c r="C87" s="69">
        <v>24</v>
      </c>
      <c r="D87" s="69">
        <v>24</v>
      </c>
      <c r="E87" s="14" t="s">
        <v>160</v>
      </c>
      <c r="F87" s="14"/>
      <c r="G87" s="16">
        <v>2.78</v>
      </c>
      <c r="H87" s="14"/>
      <c r="I87" s="16">
        <f t="shared" si="1"/>
        <v>66.72</v>
      </c>
      <c r="J87" s="70"/>
    </row>
    <row r="88" spans="1:10" ht="12.75">
      <c r="A88" s="12" t="s">
        <v>278</v>
      </c>
      <c r="B88" s="12" t="s">
        <v>279</v>
      </c>
      <c r="C88" s="69">
        <v>139</v>
      </c>
      <c r="D88" s="69">
        <v>139</v>
      </c>
      <c r="E88" s="14" t="s">
        <v>132</v>
      </c>
      <c r="F88" s="14"/>
      <c r="G88" s="16">
        <v>3.58</v>
      </c>
      <c r="H88" s="14"/>
      <c r="I88" s="16">
        <f t="shared" si="1"/>
        <v>497.62</v>
      </c>
      <c r="J88" s="70"/>
    </row>
    <row r="89" spans="1:10" ht="12.75">
      <c r="A89" s="12" t="s">
        <v>280</v>
      </c>
      <c r="B89" s="12" t="s">
        <v>281</v>
      </c>
      <c r="C89" s="69">
        <v>120</v>
      </c>
      <c r="D89" s="69">
        <v>120</v>
      </c>
      <c r="E89" s="14" t="s">
        <v>151</v>
      </c>
      <c r="F89" s="14"/>
      <c r="G89" s="16">
        <v>4.12</v>
      </c>
      <c r="H89" s="14"/>
      <c r="I89" s="16">
        <f t="shared" si="1"/>
        <v>494.40000000000003</v>
      </c>
      <c r="J89" s="70"/>
    </row>
    <row r="90" spans="1:10" ht="12.75">
      <c r="A90" s="12" t="s">
        <v>282</v>
      </c>
      <c r="B90" s="12" t="s">
        <v>283</v>
      </c>
      <c r="C90" s="69">
        <v>10</v>
      </c>
      <c r="D90" s="69">
        <v>10</v>
      </c>
      <c r="E90" s="14" t="s">
        <v>132</v>
      </c>
      <c r="F90" s="14"/>
      <c r="G90" s="16">
        <v>8.52</v>
      </c>
      <c r="H90" s="14"/>
      <c r="I90" s="16">
        <f t="shared" si="1"/>
        <v>85.19999999999999</v>
      </c>
      <c r="J90" s="70"/>
    </row>
    <row r="91" spans="1:10" ht="12.75">
      <c r="A91" s="12" t="s">
        <v>284</v>
      </c>
      <c r="B91" s="12" t="s">
        <v>285</v>
      </c>
      <c r="C91" s="69">
        <v>24</v>
      </c>
      <c r="D91" s="69">
        <v>24</v>
      </c>
      <c r="E91" s="14" t="s">
        <v>121</v>
      </c>
      <c r="F91" s="14"/>
      <c r="G91" s="16">
        <v>1.18</v>
      </c>
      <c r="H91" s="14"/>
      <c r="I91" s="16">
        <f t="shared" si="1"/>
        <v>28.32</v>
      </c>
      <c r="J91" s="70"/>
    </row>
    <row r="92" spans="1:10" ht="12.75">
      <c r="A92" s="12" t="s">
        <v>286</v>
      </c>
      <c r="B92" s="12" t="s">
        <v>287</v>
      </c>
      <c r="C92" s="69">
        <v>108</v>
      </c>
      <c r="D92" s="69">
        <v>108</v>
      </c>
      <c r="E92" s="14" t="s">
        <v>121</v>
      </c>
      <c r="F92" s="14"/>
      <c r="G92" s="16">
        <v>4.52</v>
      </c>
      <c r="H92" s="14"/>
      <c r="I92" s="16">
        <f t="shared" si="1"/>
        <v>488.15999999999997</v>
      </c>
      <c r="J92" s="70"/>
    </row>
    <row r="93" spans="1:10" ht="12.75">
      <c r="A93" s="12" t="s">
        <v>288</v>
      </c>
      <c r="B93" s="12" t="s">
        <v>289</v>
      </c>
      <c r="C93" s="69">
        <v>19</v>
      </c>
      <c r="D93" s="69">
        <v>19</v>
      </c>
      <c r="E93" s="14" t="s">
        <v>121</v>
      </c>
      <c r="F93" s="14"/>
      <c r="G93" s="16">
        <v>4.36</v>
      </c>
      <c r="H93" s="14"/>
      <c r="I93" s="16">
        <f t="shared" si="1"/>
        <v>82.84</v>
      </c>
      <c r="J93" s="70"/>
    </row>
    <row r="94" spans="1:10" ht="12.75">
      <c r="A94" s="12" t="s">
        <v>290</v>
      </c>
      <c r="B94" s="12" t="s">
        <v>291</v>
      </c>
      <c r="C94" s="69">
        <v>114</v>
      </c>
      <c r="D94" s="69">
        <v>114</v>
      </c>
      <c r="E94" s="14" t="s">
        <v>241</v>
      </c>
      <c r="F94" s="14"/>
      <c r="G94" s="16">
        <v>6.87</v>
      </c>
      <c r="H94" s="14"/>
      <c r="I94" s="16">
        <f t="shared" si="1"/>
        <v>783.1800000000001</v>
      </c>
      <c r="J94" s="70"/>
    </row>
    <row r="95" spans="1:10" ht="12.75">
      <c r="A95" s="12" t="s">
        <v>292</v>
      </c>
      <c r="B95" s="12" t="s">
        <v>293</v>
      </c>
      <c r="C95" s="69">
        <v>426</v>
      </c>
      <c r="D95" s="69">
        <v>426</v>
      </c>
      <c r="E95" s="14" t="s">
        <v>294</v>
      </c>
      <c r="F95" s="14"/>
      <c r="G95" s="16">
        <v>1.43</v>
      </c>
      <c r="H95" s="14"/>
      <c r="I95" s="16">
        <f t="shared" si="1"/>
        <v>609.18</v>
      </c>
      <c r="J95" s="70">
        <v>1</v>
      </c>
    </row>
    <row r="96" spans="1:10" ht="12.75">
      <c r="A96" s="12" t="s">
        <v>295</v>
      </c>
      <c r="B96" s="12" t="s">
        <v>127</v>
      </c>
      <c r="C96" s="69">
        <v>21</v>
      </c>
      <c r="D96" s="69">
        <v>21</v>
      </c>
      <c r="E96" s="14" t="s">
        <v>132</v>
      </c>
      <c r="F96" s="14"/>
      <c r="G96" s="16">
        <v>3.64</v>
      </c>
      <c r="H96" s="14"/>
      <c r="I96" s="16">
        <f t="shared" si="1"/>
        <v>76.44</v>
      </c>
      <c r="J96" s="70"/>
    </row>
    <row r="97" spans="1:10" ht="12.75">
      <c r="A97" s="12" t="s">
        <v>296</v>
      </c>
      <c r="B97" s="12" t="s">
        <v>297</v>
      </c>
      <c r="C97" s="69">
        <v>170</v>
      </c>
      <c r="D97" s="69">
        <v>170</v>
      </c>
      <c r="E97" s="14" t="s">
        <v>132</v>
      </c>
      <c r="F97" s="14"/>
      <c r="G97" s="16">
        <v>1.4</v>
      </c>
      <c r="H97" s="71">
        <v>1.99</v>
      </c>
      <c r="I97" s="16">
        <f t="shared" si="1"/>
        <v>237.99999999999997</v>
      </c>
      <c r="J97" s="70"/>
    </row>
    <row r="98" spans="1:10" ht="12.75">
      <c r="A98" s="12" t="s">
        <v>298</v>
      </c>
      <c r="B98" s="12" t="s">
        <v>299</v>
      </c>
      <c r="C98" s="69">
        <v>10</v>
      </c>
      <c r="D98" s="69">
        <v>10</v>
      </c>
      <c r="E98" s="14" t="s">
        <v>264</v>
      </c>
      <c r="F98" s="14"/>
      <c r="G98" s="16">
        <v>5.05</v>
      </c>
      <c r="H98" s="14"/>
      <c r="I98" s="16">
        <f t="shared" si="1"/>
        <v>50.5</v>
      </c>
      <c r="J98" s="70"/>
    </row>
    <row r="99" spans="1:10" ht="12.75">
      <c r="A99" s="12" t="s">
        <v>300</v>
      </c>
      <c r="B99" s="12" t="s">
        <v>301</v>
      </c>
      <c r="C99" s="69">
        <v>3</v>
      </c>
      <c r="D99" s="69">
        <v>3</v>
      </c>
      <c r="E99" s="14" t="s">
        <v>121</v>
      </c>
      <c r="F99" s="14"/>
      <c r="G99" s="16">
        <v>8.91</v>
      </c>
      <c r="H99" s="14"/>
      <c r="I99" s="16">
        <f t="shared" si="1"/>
        <v>26.73</v>
      </c>
      <c r="J99" s="70"/>
    </row>
    <row r="100" spans="1:10" ht="12.75">
      <c r="A100" s="12" t="s">
        <v>300</v>
      </c>
      <c r="B100" s="12" t="s">
        <v>301</v>
      </c>
      <c r="C100" s="69">
        <v>8</v>
      </c>
      <c r="D100" s="69">
        <v>8</v>
      </c>
      <c r="E100" s="14" t="s">
        <v>121</v>
      </c>
      <c r="F100" s="14"/>
      <c r="G100" s="16">
        <v>8.91</v>
      </c>
      <c r="H100" s="14"/>
      <c r="I100" s="16">
        <f t="shared" si="1"/>
        <v>71.28</v>
      </c>
      <c r="J100" s="70"/>
    </row>
    <row r="101" spans="1:10" ht="12.75">
      <c r="A101" s="12" t="s">
        <v>302</v>
      </c>
      <c r="B101" s="12" t="s">
        <v>303</v>
      </c>
      <c r="C101" s="69">
        <v>1259</v>
      </c>
      <c r="D101" s="69">
        <v>1259</v>
      </c>
      <c r="E101" s="14"/>
      <c r="F101" s="14"/>
      <c r="G101" s="16">
        <v>3.21</v>
      </c>
      <c r="H101" s="71">
        <v>7.99</v>
      </c>
      <c r="I101" s="16">
        <f t="shared" si="1"/>
        <v>4041.39</v>
      </c>
      <c r="J101" s="70"/>
    </row>
    <row r="102" spans="1:10" ht="12.75">
      <c r="A102" s="12" t="s">
        <v>304</v>
      </c>
      <c r="B102" s="12" t="s">
        <v>305</v>
      </c>
      <c r="C102" s="69">
        <v>68</v>
      </c>
      <c r="D102" s="69">
        <v>68</v>
      </c>
      <c r="E102" s="14" t="s">
        <v>135</v>
      </c>
      <c r="F102" s="14"/>
      <c r="G102" s="16">
        <v>2.65</v>
      </c>
      <c r="H102" s="14"/>
      <c r="I102" s="16">
        <f t="shared" si="1"/>
        <v>180.2</v>
      </c>
      <c r="J102" s="70"/>
    </row>
    <row r="103" spans="1:10" ht="12.75">
      <c r="A103" s="12" t="s">
        <v>304</v>
      </c>
      <c r="B103" s="12" t="s">
        <v>305</v>
      </c>
      <c r="C103" s="69">
        <v>706</v>
      </c>
      <c r="D103" s="69">
        <v>706</v>
      </c>
      <c r="E103" s="14" t="s">
        <v>159</v>
      </c>
      <c r="F103" s="14"/>
      <c r="G103" s="16">
        <v>2.65</v>
      </c>
      <c r="H103" s="14"/>
      <c r="I103" s="16">
        <f t="shared" si="1"/>
        <v>1870.8999999999999</v>
      </c>
      <c r="J103" s="70"/>
    </row>
    <row r="104" spans="1:10" ht="12.75">
      <c r="A104" s="12" t="s">
        <v>306</v>
      </c>
      <c r="B104" s="12" t="s">
        <v>307</v>
      </c>
      <c r="C104" s="69">
        <v>32</v>
      </c>
      <c r="D104" s="69">
        <v>32</v>
      </c>
      <c r="E104" s="14" t="s">
        <v>132</v>
      </c>
      <c r="F104" s="14"/>
      <c r="G104" s="16">
        <v>2.57</v>
      </c>
      <c r="H104" s="14"/>
      <c r="I104" s="16">
        <f t="shared" si="1"/>
        <v>82.24</v>
      </c>
      <c r="J104" s="70"/>
    </row>
    <row r="105" spans="1:10" ht="12.75">
      <c r="A105" s="12" t="s">
        <v>306</v>
      </c>
      <c r="B105" s="12" t="s">
        <v>307</v>
      </c>
      <c r="C105" s="69">
        <v>48</v>
      </c>
      <c r="D105" s="69">
        <v>48</v>
      </c>
      <c r="E105" s="14" t="s">
        <v>160</v>
      </c>
      <c r="F105" s="14"/>
      <c r="G105" s="16">
        <v>2.57</v>
      </c>
      <c r="H105" s="14"/>
      <c r="I105" s="16">
        <f t="shared" si="1"/>
        <v>123.35999999999999</v>
      </c>
      <c r="J105" s="70"/>
    </row>
    <row r="106" spans="1:10" ht="12.75">
      <c r="A106" s="12" t="s">
        <v>308</v>
      </c>
      <c r="B106" s="12" t="s">
        <v>309</v>
      </c>
      <c r="C106" s="69">
        <v>36</v>
      </c>
      <c r="D106" s="69">
        <v>36</v>
      </c>
      <c r="E106" s="14" t="s">
        <v>121</v>
      </c>
      <c r="F106" s="14"/>
      <c r="G106" s="16">
        <v>0.8</v>
      </c>
      <c r="H106" s="14"/>
      <c r="I106" s="16">
        <f t="shared" si="1"/>
        <v>28.8</v>
      </c>
      <c r="J106" s="70"/>
    </row>
    <row r="107" spans="1:10" ht="12.75">
      <c r="A107" s="12" t="s">
        <v>310</v>
      </c>
      <c r="B107" s="12" t="s">
        <v>311</v>
      </c>
      <c r="C107" s="69">
        <v>319</v>
      </c>
      <c r="D107" s="69">
        <v>319</v>
      </c>
      <c r="E107" s="14" t="s">
        <v>151</v>
      </c>
      <c r="F107" s="14"/>
      <c r="G107" s="16">
        <v>2.8</v>
      </c>
      <c r="H107" s="14"/>
      <c r="I107" s="16">
        <f t="shared" si="1"/>
        <v>893.1999999999999</v>
      </c>
      <c r="J107" s="70"/>
    </row>
    <row r="108" spans="1:10" ht="12.75">
      <c r="A108" s="12" t="s">
        <v>312</v>
      </c>
      <c r="B108" s="12" t="s">
        <v>313</v>
      </c>
      <c r="C108" s="69">
        <v>2208</v>
      </c>
      <c r="D108" s="69">
        <v>2208</v>
      </c>
      <c r="E108" s="14" t="s">
        <v>314</v>
      </c>
      <c r="F108" s="14"/>
      <c r="G108" s="16">
        <v>4.5</v>
      </c>
      <c r="H108" s="14"/>
      <c r="I108" s="16">
        <f t="shared" si="1"/>
        <v>9936</v>
      </c>
      <c r="J108" s="70">
        <v>1</v>
      </c>
    </row>
    <row r="109" spans="1:10" ht="12.75">
      <c r="A109" s="12" t="s">
        <v>312</v>
      </c>
      <c r="B109" s="12" t="s">
        <v>313</v>
      </c>
      <c r="C109" s="69">
        <v>6912</v>
      </c>
      <c r="D109" s="69">
        <v>6912</v>
      </c>
      <c r="E109" s="14" t="s">
        <v>315</v>
      </c>
      <c r="F109" s="14"/>
      <c r="G109" s="16">
        <v>1.13</v>
      </c>
      <c r="H109" s="14"/>
      <c r="I109" s="16">
        <f t="shared" si="1"/>
        <v>7810.5599999999995</v>
      </c>
      <c r="J109" s="70">
        <v>1</v>
      </c>
    </row>
    <row r="110" spans="1:10" ht="12.75">
      <c r="A110" s="12" t="s">
        <v>312</v>
      </c>
      <c r="B110" s="12" t="s">
        <v>313</v>
      </c>
      <c r="C110" s="69">
        <v>6912</v>
      </c>
      <c r="D110" s="69">
        <v>6912</v>
      </c>
      <c r="E110" s="14" t="s">
        <v>316</v>
      </c>
      <c r="F110" s="14"/>
      <c r="G110" s="16">
        <v>1.13</v>
      </c>
      <c r="H110" s="14"/>
      <c r="I110" s="16">
        <f t="shared" si="1"/>
        <v>7810.5599999999995</v>
      </c>
      <c r="J110" s="70">
        <v>1</v>
      </c>
    </row>
    <row r="111" spans="1:10" ht="12.75">
      <c r="A111" s="12" t="s">
        <v>312</v>
      </c>
      <c r="B111" s="12" t="s">
        <v>313</v>
      </c>
      <c r="C111" s="69">
        <v>4128</v>
      </c>
      <c r="D111" s="69">
        <v>4128</v>
      </c>
      <c r="E111" s="14" t="s">
        <v>317</v>
      </c>
      <c r="F111" s="14"/>
      <c r="G111" s="16">
        <v>1.13</v>
      </c>
      <c r="H111" s="14"/>
      <c r="I111" s="16">
        <f t="shared" si="1"/>
        <v>4664.639999999999</v>
      </c>
      <c r="J111" s="70">
        <v>1</v>
      </c>
    </row>
    <row r="112" spans="1:10" ht="12.75">
      <c r="A112" s="12" t="s">
        <v>95</v>
      </c>
      <c r="B112" s="12" t="s">
        <v>96</v>
      </c>
      <c r="C112" s="69">
        <v>1124</v>
      </c>
      <c r="D112" s="69">
        <v>1124</v>
      </c>
      <c r="E112" s="14" t="s">
        <v>318</v>
      </c>
      <c r="F112" s="14"/>
      <c r="G112" s="16">
        <v>2.79</v>
      </c>
      <c r="H112" s="71">
        <v>4.99</v>
      </c>
      <c r="I112" s="16">
        <f t="shared" si="1"/>
        <v>3135.96</v>
      </c>
      <c r="J112" s="70">
        <v>1</v>
      </c>
    </row>
    <row r="113" spans="1:10" ht="12.75">
      <c r="A113" s="12" t="s">
        <v>95</v>
      </c>
      <c r="B113" s="12" t="s">
        <v>96</v>
      </c>
      <c r="C113" s="69">
        <v>525</v>
      </c>
      <c r="D113" s="69">
        <v>525</v>
      </c>
      <c r="E113" s="14" t="s">
        <v>319</v>
      </c>
      <c r="F113" s="14"/>
      <c r="G113" s="16">
        <v>2.79</v>
      </c>
      <c r="H113" s="71">
        <v>4.99</v>
      </c>
      <c r="I113" s="16">
        <f t="shared" si="1"/>
        <v>1464.75</v>
      </c>
      <c r="J113" s="70">
        <v>1</v>
      </c>
    </row>
    <row r="114" spans="1:10" ht="12.75">
      <c r="A114" s="12" t="s">
        <v>95</v>
      </c>
      <c r="B114" s="12" t="s">
        <v>96</v>
      </c>
      <c r="C114" s="69">
        <v>375</v>
      </c>
      <c r="D114" s="69">
        <v>375</v>
      </c>
      <c r="E114" s="14" t="s">
        <v>294</v>
      </c>
      <c r="F114" s="14"/>
      <c r="G114" s="16">
        <v>2.79</v>
      </c>
      <c r="H114" s="71">
        <v>4.99</v>
      </c>
      <c r="I114" s="16">
        <f t="shared" si="1"/>
        <v>1046.25</v>
      </c>
      <c r="J114" s="70"/>
    </row>
    <row r="115" spans="1:10" ht="12.75">
      <c r="A115" s="12" t="s">
        <v>320</v>
      </c>
      <c r="B115" s="12" t="s">
        <v>321</v>
      </c>
      <c r="C115" s="69">
        <v>6</v>
      </c>
      <c r="D115" s="69">
        <v>6</v>
      </c>
      <c r="E115" s="14" t="s">
        <v>121</v>
      </c>
      <c r="F115" s="14"/>
      <c r="G115" s="16">
        <v>2.11</v>
      </c>
      <c r="H115" s="71">
        <v>4.99</v>
      </c>
      <c r="I115" s="16">
        <f t="shared" si="1"/>
        <v>12.66</v>
      </c>
      <c r="J115" s="70"/>
    </row>
    <row r="116" spans="1:10" ht="12.75">
      <c r="A116" s="12" t="s">
        <v>322</v>
      </c>
      <c r="B116" s="12" t="s">
        <v>323</v>
      </c>
      <c r="C116" s="69">
        <v>252</v>
      </c>
      <c r="D116" s="69">
        <v>252</v>
      </c>
      <c r="E116" s="14" t="s">
        <v>241</v>
      </c>
      <c r="F116" s="14"/>
      <c r="G116" s="16">
        <v>2.46</v>
      </c>
      <c r="H116" s="71">
        <v>4.99</v>
      </c>
      <c r="I116" s="16">
        <f t="shared" si="1"/>
        <v>619.92</v>
      </c>
      <c r="J116" s="70"/>
    </row>
    <row r="117" spans="1:10" ht="12.75">
      <c r="A117" s="12" t="s">
        <v>324</v>
      </c>
      <c r="B117" s="12" t="s">
        <v>325</v>
      </c>
      <c r="C117" s="69">
        <v>539</v>
      </c>
      <c r="D117" s="69">
        <v>539</v>
      </c>
      <c r="E117" s="14" t="s">
        <v>215</v>
      </c>
      <c r="F117" s="14"/>
      <c r="G117" s="16">
        <v>2.38</v>
      </c>
      <c r="H117" s="71">
        <v>4.99</v>
      </c>
      <c r="I117" s="16">
        <f t="shared" si="1"/>
        <v>1282.82</v>
      </c>
      <c r="J117" s="70"/>
    </row>
    <row r="118" spans="1:10" ht="12.75">
      <c r="A118" s="12" t="s">
        <v>326</v>
      </c>
      <c r="B118" s="12" t="s">
        <v>327</v>
      </c>
      <c r="C118" s="69">
        <v>144</v>
      </c>
      <c r="D118" s="69">
        <v>144</v>
      </c>
      <c r="E118" s="14" t="s">
        <v>135</v>
      </c>
      <c r="F118" s="14"/>
      <c r="G118" s="16">
        <v>2.61</v>
      </c>
      <c r="H118" s="71">
        <v>4.99</v>
      </c>
      <c r="I118" s="16">
        <f t="shared" si="1"/>
        <v>375.84</v>
      </c>
      <c r="J118" s="70"/>
    </row>
    <row r="119" spans="1:10" ht="12.75">
      <c r="A119" s="12" t="s">
        <v>328</v>
      </c>
      <c r="B119" s="12" t="s">
        <v>329</v>
      </c>
      <c r="C119" s="69">
        <v>30</v>
      </c>
      <c r="D119" s="69">
        <v>30</v>
      </c>
      <c r="E119" s="14" t="s">
        <v>132</v>
      </c>
      <c r="F119" s="14"/>
      <c r="G119" s="16">
        <v>3.17</v>
      </c>
      <c r="H119" s="71">
        <v>4.99</v>
      </c>
      <c r="I119" s="16">
        <f t="shared" si="1"/>
        <v>95.1</v>
      </c>
      <c r="J119" s="70"/>
    </row>
    <row r="120" spans="1:10" ht="12.75">
      <c r="A120" s="12" t="s">
        <v>330</v>
      </c>
      <c r="B120" s="12" t="s">
        <v>331</v>
      </c>
      <c r="C120" s="69">
        <v>489</v>
      </c>
      <c r="D120" s="69">
        <v>489</v>
      </c>
      <c r="E120" s="14" t="s">
        <v>195</v>
      </c>
      <c r="F120" s="14"/>
      <c r="G120" s="16">
        <v>2.8</v>
      </c>
      <c r="H120" s="71">
        <v>4.99</v>
      </c>
      <c r="I120" s="16">
        <f t="shared" si="1"/>
        <v>1369.1999999999998</v>
      </c>
      <c r="J120" s="70"/>
    </row>
    <row r="121" spans="1:10" ht="12.75">
      <c r="A121" s="12" t="s">
        <v>332</v>
      </c>
      <c r="B121" s="12" t="s">
        <v>137</v>
      </c>
      <c r="C121" s="69">
        <v>391</v>
      </c>
      <c r="D121" s="69">
        <v>391</v>
      </c>
      <c r="E121" s="14" t="s">
        <v>124</v>
      </c>
      <c r="F121" s="14"/>
      <c r="G121" s="16">
        <v>3.62</v>
      </c>
      <c r="H121" s="14"/>
      <c r="I121" s="16">
        <f t="shared" si="1"/>
        <v>1415.42</v>
      </c>
      <c r="J121" s="70"/>
    </row>
    <row r="122" spans="1:10" ht="12.75">
      <c r="A122" s="12" t="s">
        <v>332</v>
      </c>
      <c r="B122" s="12" t="s">
        <v>137</v>
      </c>
      <c r="C122" s="69">
        <v>60</v>
      </c>
      <c r="D122" s="69">
        <v>60</v>
      </c>
      <c r="E122" s="14" t="s">
        <v>132</v>
      </c>
      <c r="F122" s="14"/>
      <c r="G122" s="16">
        <v>3.62</v>
      </c>
      <c r="H122" s="14"/>
      <c r="I122" s="16">
        <f t="shared" si="1"/>
        <v>217.20000000000002</v>
      </c>
      <c r="J122" s="70"/>
    </row>
    <row r="123" spans="1:10" ht="12.75">
      <c r="A123" s="12" t="s">
        <v>333</v>
      </c>
      <c r="B123" s="12" t="s">
        <v>334</v>
      </c>
      <c r="C123" s="69">
        <v>4457</v>
      </c>
      <c r="D123" s="69">
        <v>4457</v>
      </c>
      <c r="E123" s="14"/>
      <c r="F123" s="14"/>
      <c r="G123" s="16">
        <v>1.23</v>
      </c>
      <c r="H123" s="14"/>
      <c r="I123" s="16">
        <f t="shared" si="1"/>
        <v>5482.11</v>
      </c>
      <c r="J123" s="70"/>
    </row>
    <row r="124" spans="1:10" ht="12.75">
      <c r="A124" s="12" t="s">
        <v>335</v>
      </c>
      <c r="B124" s="12" t="s">
        <v>336</v>
      </c>
      <c r="C124" s="69">
        <v>96</v>
      </c>
      <c r="D124" s="69">
        <v>96</v>
      </c>
      <c r="E124" s="14" t="s">
        <v>132</v>
      </c>
      <c r="F124" s="14"/>
      <c r="G124" s="16">
        <v>9.42</v>
      </c>
      <c r="H124" s="14"/>
      <c r="I124" s="16">
        <f t="shared" si="1"/>
        <v>904.3199999999999</v>
      </c>
      <c r="J124" s="70"/>
    </row>
    <row r="125" spans="1:10" ht="12.75">
      <c r="A125" s="12" t="s">
        <v>337</v>
      </c>
      <c r="B125" s="12" t="s">
        <v>336</v>
      </c>
      <c r="C125" s="69">
        <v>3</v>
      </c>
      <c r="D125" s="69">
        <v>3</v>
      </c>
      <c r="E125" s="14" t="s">
        <v>121</v>
      </c>
      <c r="F125" s="14"/>
      <c r="G125" s="16">
        <v>1.8</v>
      </c>
      <c r="H125" s="14"/>
      <c r="I125" s="16">
        <f t="shared" si="1"/>
        <v>5.4</v>
      </c>
      <c r="J125" s="70"/>
    </row>
    <row r="126" spans="1:10" ht="12.75">
      <c r="A126" s="12" t="s">
        <v>337</v>
      </c>
      <c r="B126" s="12" t="s">
        <v>336</v>
      </c>
      <c r="C126" s="69">
        <v>66</v>
      </c>
      <c r="D126" s="69">
        <v>66</v>
      </c>
      <c r="E126" s="14" t="s">
        <v>132</v>
      </c>
      <c r="F126" s="14"/>
      <c r="G126" s="16">
        <v>1.8</v>
      </c>
      <c r="H126" s="14"/>
      <c r="I126" s="16">
        <f t="shared" si="1"/>
        <v>118.8</v>
      </c>
      <c r="J126" s="70"/>
    </row>
    <row r="127" spans="1:10" ht="12.75">
      <c r="A127" s="12" t="s">
        <v>337</v>
      </c>
      <c r="B127" s="12" t="s">
        <v>336</v>
      </c>
      <c r="C127" s="14">
        <v>72</v>
      </c>
      <c r="D127" s="14">
        <v>72</v>
      </c>
      <c r="E127" s="14" t="s">
        <v>126</v>
      </c>
      <c r="F127" s="14"/>
      <c r="G127" s="16">
        <v>1.8</v>
      </c>
      <c r="H127" s="14"/>
      <c r="I127" s="16">
        <f t="shared" si="1"/>
        <v>129.6</v>
      </c>
      <c r="J127" s="70"/>
    </row>
    <row r="128" spans="1:10" ht="12.75">
      <c r="A128" s="12" t="s">
        <v>337</v>
      </c>
      <c r="B128" s="12" t="s">
        <v>336</v>
      </c>
      <c r="C128" s="14">
        <v>164</v>
      </c>
      <c r="D128" s="14">
        <v>164</v>
      </c>
      <c r="E128" s="14"/>
      <c r="F128" s="14"/>
      <c r="G128" s="16">
        <v>1.8</v>
      </c>
      <c r="H128" s="14"/>
      <c r="I128" s="16">
        <f t="shared" si="1"/>
        <v>295.2</v>
      </c>
      <c r="J128" s="70">
        <v>1</v>
      </c>
    </row>
    <row r="129" spans="1:10" ht="12.75">
      <c r="A129" s="12" t="s">
        <v>338</v>
      </c>
      <c r="B129" s="12" t="s">
        <v>301</v>
      </c>
      <c r="C129" s="69">
        <v>4</v>
      </c>
      <c r="D129" s="69">
        <v>4</v>
      </c>
      <c r="E129" s="14" t="s">
        <v>121</v>
      </c>
      <c r="F129" s="14"/>
      <c r="G129" s="16">
        <v>15.46</v>
      </c>
      <c r="H129" s="14"/>
      <c r="I129" s="16">
        <f t="shared" si="1"/>
        <v>61.84</v>
      </c>
      <c r="J129" s="70"/>
    </row>
    <row r="130" spans="1:10" ht="12.75">
      <c r="A130" s="12" t="s">
        <v>18</v>
      </c>
      <c r="B130" s="12" t="s">
        <v>19</v>
      </c>
      <c r="C130" s="69">
        <v>291</v>
      </c>
      <c r="D130" s="69">
        <v>291</v>
      </c>
      <c r="E130" s="14"/>
      <c r="F130" s="14"/>
      <c r="G130" s="16">
        <v>10.43</v>
      </c>
      <c r="H130" s="14"/>
      <c r="I130" s="16">
        <f t="shared" si="1"/>
        <v>3035.13</v>
      </c>
      <c r="J130" s="70"/>
    </row>
    <row r="131" spans="1:10" ht="12.75">
      <c r="A131" s="12" t="s">
        <v>18</v>
      </c>
      <c r="B131" s="12" t="s">
        <v>19</v>
      </c>
      <c r="C131" s="69">
        <v>795</v>
      </c>
      <c r="D131" s="69">
        <v>795</v>
      </c>
      <c r="E131" s="14" t="s">
        <v>122</v>
      </c>
      <c r="F131" s="14"/>
      <c r="G131" s="16">
        <v>10.43</v>
      </c>
      <c r="H131" s="14"/>
      <c r="I131" s="16">
        <f t="shared" si="1"/>
        <v>8291.85</v>
      </c>
      <c r="J131" s="70"/>
    </row>
    <row r="132" spans="1:10" ht="12.75">
      <c r="A132" s="12" t="s">
        <v>339</v>
      </c>
      <c r="B132" s="12" t="s">
        <v>19</v>
      </c>
      <c r="C132" s="69">
        <v>16</v>
      </c>
      <c r="D132" s="69">
        <v>16</v>
      </c>
      <c r="E132" s="14" t="s">
        <v>121</v>
      </c>
      <c r="F132" s="14"/>
      <c r="G132" s="16">
        <v>10.16</v>
      </c>
      <c r="H132" s="14"/>
      <c r="I132" s="16">
        <f t="shared" si="1"/>
        <v>162.56</v>
      </c>
      <c r="J132" s="70"/>
    </row>
    <row r="133" spans="1:10" ht="12.75">
      <c r="A133" s="12" t="s">
        <v>339</v>
      </c>
      <c r="B133" s="12" t="s">
        <v>19</v>
      </c>
      <c r="C133" s="69">
        <v>138</v>
      </c>
      <c r="D133" s="69">
        <v>138</v>
      </c>
      <c r="E133" s="14" t="s">
        <v>192</v>
      </c>
      <c r="F133" s="14"/>
      <c r="G133" s="16">
        <v>10.16</v>
      </c>
      <c r="H133" s="14"/>
      <c r="I133" s="16">
        <f aca="true" t="shared" si="2" ref="I133:I196">PRODUCT(C133,G133)</f>
        <v>1402.08</v>
      </c>
      <c r="J133" s="70"/>
    </row>
    <row r="134" spans="1:10" ht="12.75">
      <c r="A134" s="12" t="s">
        <v>340</v>
      </c>
      <c r="B134" s="12" t="s">
        <v>341</v>
      </c>
      <c r="C134" s="69">
        <v>7</v>
      </c>
      <c r="D134" s="69">
        <v>7</v>
      </c>
      <c r="E134" s="14" t="s">
        <v>132</v>
      </c>
      <c r="F134" s="14"/>
      <c r="G134" s="16">
        <v>3.08</v>
      </c>
      <c r="H134" s="14"/>
      <c r="I134" s="16">
        <f t="shared" si="2"/>
        <v>21.560000000000002</v>
      </c>
      <c r="J134" s="70"/>
    </row>
    <row r="135" spans="1:10" ht="12.75">
      <c r="A135" s="12" t="s">
        <v>342</v>
      </c>
      <c r="B135" s="12" t="s">
        <v>343</v>
      </c>
      <c r="C135" s="69">
        <v>50</v>
      </c>
      <c r="D135" s="69">
        <v>50</v>
      </c>
      <c r="E135" s="14" t="s">
        <v>156</v>
      </c>
      <c r="F135" s="14"/>
      <c r="G135" s="16">
        <v>9.55</v>
      </c>
      <c r="H135" s="14"/>
      <c r="I135" s="16">
        <f t="shared" si="2"/>
        <v>477.50000000000006</v>
      </c>
      <c r="J135" s="70"/>
    </row>
    <row r="136" spans="1:10" ht="12.75">
      <c r="A136" s="12" t="s">
        <v>344</v>
      </c>
      <c r="B136" s="12" t="s">
        <v>345</v>
      </c>
      <c r="C136" s="14">
        <v>120</v>
      </c>
      <c r="D136" s="14">
        <v>120</v>
      </c>
      <c r="E136" s="14" t="s">
        <v>126</v>
      </c>
      <c r="F136" s="14"/>
      <c r="G136" s="16">
        <v>14.53</v>
      </c>
      <c r="H136" s="14"/>
      <c r="I136" s="16">
        <f t="shared" si="2"/>
        <v>1743.6</v>
      </c>
      <c r="J136" s="70"/>
    </row>
    <row r="137" spans="1:10" ht="12.75">
      <c r="A137" s="12" t="s">
        <v>346</v>
      </c>
      <c r="B137" s="12" t="s">
        <v>347</v>
      </c>
      <c r="C137" s="69">
        <v>16</v>
      </c>
      <c r="D137" s="69">
        <v>16</v>
      </c>
      <c r="E137" s="14" t="s">
        <v>121</v>
      </c>
      <c r="F137" s="14"/>
      <c r="G137" s="16">
        <v>8.78</v>
      </c>
      <c r="H137" s="14"/>
      <c r="I137" s="16">
        <f t="shared" si="2"/>
        <v>140.48</v>
      </c>
      <c r="J137" s="70"/>
    </row>
    <row r="138" spans="1:10" ht="12.75">
      <c r="A138" s="12" t="s">
        <v>348</v>
      </c>
      <c r="B138" s="12" t="s">
        <v>349</v>
      </c>
      <c r="C138" s="69">
        <v>2</v>
      </c>
      <c r="D138" s="69">
        <v>2</v>
      </c>
      <c r="E138" s="14" t="s">
        <v>160</v>
      </c>
      <c r="F138" s="14"/>
      <c r="G138" s="16">
        <v>6.09</v>
      </c>
      <c r="H138" s="14"/>
      <c r="I138" s="16">
        <f t="shared" si="2"/>
        <v>12.18</v>
      </c>
      <c r="J138" s="70"/>
    </row>
    <row r="139" spans="1:10" ht="12.75">
      <c r="A139" s="12" t="s">
        <v>350</v>
      </c>
      <c r="B139" s="12" t="s">
        <v>204</v>
      </c>
      <c r="C139" s="69">
        <v>16</v>
      </c>
      <c r="D139" s="69">
        <v>16</v>
      </c>
      <c r="E139" s="14" t="s">
        <v>121</v>
      </c>
      <c r="F139" s="14"/>
      <c r="G139" s="16">
        <v>2.72</v>
      </c>
      <c r="H139" s="14"/>
      <c r="I139" s="16">
        <f t="shared" si="2"/>
        <v>43.52</v>
      </c>
      <c r="J139" s="70"/>
    </row>
    <row r="140" spans="1:10" ht="12.75">
      <c r="A140" s="12" t="s">
        <v>350</v>
      </c>
      <c r="B140" s="12" t="s">
        <v>204</v>
      </c>
      <c r="C140" s="69">
        <v>4</v>
      </c>
      <c r="D140" s="69">
        <v>4</v>
      </c>
      <c r="E140" s="14" t="s">
        <v>121</v>
      </c>
      <c r="F140" s="14"/>
      <c r="G140" s="16">
        <v>2.72</v>
      </c>
      <c r="H140" s="14"/>
      <c r="I140" s="16">
        <f t="shared" si="2"/>
        <v>10.88</v>
      </c>
      <c r="J140" s="70"/>
    </row>
    <row r="141" spans="1:10" ht="12.75">
      <c r="A141" s="12" t="s">
        <v>351</v>
      </c>
      <c r="B141" s="12" t="s">
        <v>352</v>
      </c>
      <c r="C141" s="69">
        <v>93</v>
      </c>
      <c r="D141" s="69">
        <v>93</v>
      </c>
      <c r="E141" s="14" t="s">
        <v>353</v>
      </c>
      <c r="F141" s="14"/>
      <c r="G141" s="16">
        <v>4.69</v>
      </c>
      <c r="H141" s="14"/>
      <c r="I141" s="16">
        <f t="shared" si="2"/>
        <v>436.17</v>
      </c>
      <c r="J141" s="70">
        <v>1</v>
      </c>
    </row>
    <row r="142" spans="1:10" ht="12.75">
      <c r="A142" s="12" t="s">
        <v>354</v>
      </c>
      <c r="B142" s="12" t="s">
        <v>352</v>
      </c>
      <c r="C142" s="69">
        <v>12</v>
      </c>
      <c r="D142" s="69">
        <v>12</v>
      </c>
      <c r="E142" s="14" t="s">
        <v>151</v>
      </c>
      <c r="F142" s="14"/>
      <c r="G142" s="16">
        <v>4.55</v>
      </c>
      <c r="H142" s="14"/>
      <c r="I142" s="16">
        <f t="shared" si="2"/>
        <v>54.599999999999994</v>
      </c>
      <c r="J142" s="70"/>
    </row>
    <row r="143" spans="1:10" ht="12.75">
      <c r="A143" s="12" t="s">
        <v>40</v>
      </c>
      <c r="B143" s="12" t="s">
        <v>33</v>
      </c>
      <c r="C143" s="69">
        <v>44</v>
      </c>
      <c r="D143" s="69">
        <v>44</v>
      </c>
      <c r="E143" s="14" t="s">
        <v>121</v>
      </c>
      <c r="F143" s="14"/>
      <c r="G143" s="16">
        <v>5.49</v>
      </c>
      <c r="H143" s="14"/>
      <c r="I143" s="16">
        <f t="shared" si="2"/>
        <v>241.56</v>
      </c>
      <c r="J143" s="70"/>
    </row>
    <row r="144" spans="1:10" ht="12.75">
      <c r="A144" s="12" t="s">
        <v>40</v>
      </c>
      <c r="B144" s="12" t="s">
        <v>33</v>
      </c>
      <c r="C144" s="69">
        <v>216</v>
      </c>
      <c r="D144" s="69">
        <v>504</v>
      </c>
      <c r="E144" s="14" t="s">
        <v>355</v>
      </c>
      <c r="F144" s="14"/>
      <c r="G144" s="16">
        <v>5.49</v>
      </c>
      <c r="H144" s="14"/>
      <c r="I144" s="16">
        <f t="shared" si="2"/>
        <v>1185.8400000000001</v>
      </c>
      <c r="J144" s="70">
        <v>1</v>
      </c>
    </row>
    <row r="145" spans="1:10" ht="12.75">
      <c r="A145" s="12" t="s">
        <v>356</v>
      </c>
      <c r="B145" s="12" t="s">
        <v>357</v>
      </c>
      <c r="C145" s="69">
        <v>20</v>
      </c>
      <c r="D145" s="69">
        <v>20</v>
      </c>
      <c r="E145" s="14" t="s">
        <v>124</v>
      </c>
      <c r="F145" s="14"/>
      <c r="G145" s="16">
        <v>5.51</v>
      </c>
      <c r="H145" s="14"/>
      <c r="I145" s="16">
        <f t="shared" si="2"/>
        <v>110.19999999999999</v>
      </c>
      <c r="J145" s="70"/>
    </row>
    <row r="146" spans="1:10" ht="12.75">
      <c r="A146" s="12" t="s">
        <v>358</v>
      </c>
      <c r="B146" s="12" t="s">
        <v>359</v>
      </c>
      <c r="C146" s="69">
        <v>114</v>
      </c>
      <c r="D146" s="69">
        <v>114</v>
      </c>
      <c r="E146" s="14" t="s">
        <v>146</v>
      </c>
      <c r="F146" s="14"/>
      <c r="G146" s="16">
        <v>12</v>
      </c>
      <c r="H146" s="14"/>
      <c r="I146" s="16">
        <f t="shared" si="2"/>
        <v>1368</v>
      </c>
      <c r="J146" s="70"/>
    </row>
    <row r="147" spans="1:10" ht="12.75">
      <c r="A147" s="12" t="s">
        <v>360</v>
      </c>
      <c r="B147" s="12" t="s">
        <v>361</v>
      </c>
      <c r="C147" s="69">
        <v>96</v>
      </c>
      <c r="D147" s="69">
        <v>96</v>
      </c>
      <c r="E147" s="14" t="s">
        <v>151</v>
      </c>
      <c r="F147" s="14"/>
      <c r="G147" s="16">
        <v>2.19</v>
      </c>
      <c r="H147" s="14"/>
      <c r="I147" s="16">
        <f t="shared" si="2"/>
        <v>210.24</v>
      </c>
      <c r="J147" s="70"/>
    </row>
    <row r="148" spans="1:10" ht="12.75">
      <c r="A148" s="12" t="s">
        <v>362</v>
      </c>
      <c r="B148" s="12" t="s">
        <v>363</v>
      </c>
      <c r="C148" s="69">
        <v>264</v>
      </c>
      <c r="D148" s="69">
        <v>264</v>
      </c>
      <c r="E148" s="14" t="s">
        <v>124</v>
      </c>
      <c r="F148" s="14"/>
      <c r="G148" s="16">
        <v>0.91</v>
      </c>
      <c r="H148" s="14"/>
      <c r="I148" s="16">
        <f t="shared" si="2"/>
        <v>240.24</v>
      </c>
      <c r="J148" s="70"/>
    </row>
    <row r="149" spans="1:10" ht="12.75">
      <c r="A149" s="12" t="s">
        <v>362</v>
      </c>
      <c r="B149" s="12" t="s">
        <v>363</v>
      </c>
      <c r="C149" s="69">
        <v>1600</v>
      </c>
      <c r="D149" s="69">
        <v>1600</v>
      </c>
      <c r="E149" s="14" t="s">
        <v>315</v>
      </c>
      <c r="F149" s="14"/>
      <c r="G149" s="16">
        <v>0.91</v>
      </c>
      <c r="H149" s="14"/>
      <c r="I149" s="16">
        <f t="shared" si="2"/>
        <v>1456</v>
      </c>
      <c r="J149" s="70"/>
    </row>
    <row r="150" spans="1:10" ht="12.75">
      <c r="A150" s="12" t="s">
        <v>362</v>
      </c>
      <c r="B150" s="12" t="s">
        <v>363</v>
      </c>
      <c r="C150" s="69">
        <v>1600</v>
      </c>
      <c r="D150" s="69">
        <v>1600</v>
      </c>
      <c r="E150" s="14" t="s">
        <v>316</v>
      </c>
      <c r="F150" s="14"/>
      <c r="G150" s="16">
        <v>0.91</v>
      </c>
      <c r="H150" s="14"/>
      <c r="I150" s="16">
        <f t="shared" si="2"/>
        <v>1456</v>
      </c>
      <c r="J150" s="70"/>
    </row>
    <row r="151" spans="1:10" ht="12.75">
      <c r="A151" s="12" t="s">
        <v>364</v>
      </c>
      <c r="B151" s="12" t="s">
        <v>365</v>
      </c>
      <c r="C151" s="69">
        <v>8</v>
      </c>
      <c r="D151" s="69">
        <v>8</v>
      </c>
      <c r="E151" s="14" t="s">
        <v>121</v>
      </c>
      <c r="F151" s="14"/>
      <c r="G151" s="16">
        <v>2.34</v>
      </c>
      <c r="H151" s="14"/>
      <c r="I151" s="16">
        <f t="shared" si="2"/>
        <v>18.72</v>
      </c>
      <c r="J151" s="70"/>
    </row>
    <row r="152" spans="1:10" ht="12.75">
      <c r="A152" s="12" t="s">
        <v>364</v>
      </c>
      <c r="B152" s="12" t="s">
        <v>365</v>
      </c>
      <c r="C152" s="69">
        <v>8</v>
      </c>
      <c r="D152" s="69">
        <v>8</v>
      </c>
      <c r="E152" s="14" t="s">
        <v>135</v>
      </c>
      <c r="F152" s="14"/>
      <c r="G152" s="16">
        <v>2.34</v>
      </c>
      <c r="H152" s="14"/>
      <c r="I152" s="16">
        <f t="shared" si="2"/>
        <v>18.72</v>
      </c>
      <c r="J152" s="70"/>
    </row>
    <row r="153" spans="1:10" ht="12.75">
      <c r="A153" s="12" t="s">
        <v>366</v>
      </c>
      <c r="B153" s="12" t="s">
        <v>361</v>
      </c>
      <c r="C153" s="69">
        <v>424</v>
      </c>
      <c r="D153" s="69">
        <v>424</v>
      </c>
      <c r="E153" s="14" t="s">
        <v>220</v>
      </c>
      <c r="F153" s="14"/>
      <c r="G153" s="16">
        <v>1.79</v>
      </c>
      <c r="H153" s="14"/>
      <c r="I153" s="16">
        <f t="shared" si="2"/>
        <v>758.96</v>
      </c>
      <c r="J153" s="70"/>
    </row>
    <row r="154" spans="1:10" ht="12.75">
      <c r="A154" s="12" t="s">
        <v>367</v>
      </c>
      <c r="B154" s="12" t="s">
        <v>368</v>
      </c>
      <c r="C154" s="69">
        <v>8</v>
      </c>
      <c r="D154" s="69">
        <v>8</v>
      </c>
      <c r="E154" s="14" t="s">
        <v>121</v>
      </c>
      <c r="F154" s="14"/>
      <c r="G154" s="16">
        <v>5.29</v>
      </c>
      <c r="H154" s="14"/>
      <c r="I154" s="16">
        <f t="shared" si="2"/>
        <v>42.32</v>
      </c>
      <c r="J154" s="70"/>
    </row>
    <row r="155" spans="1:10" ht="12.75">
      <c r="A155" s="12" t="s">
        <v>369</v>
      </c>
      <c r="B155" s="12" t="s">
        <v>370</v>
      </c>
      <c r="C155" s="69">
        <v>24</v>
      </c>
      <c r="D155" s="69">
        <v>24</v>
      </c>
      <c r="E155" s="14" t="s">
        <v>124</v>
      </c>
      <c r="F155" s="14"/>
      <c r="G155" s="16">
        <v>3.67</v>
      </c>
      <c r="H155" s="14"/>
      <c r="I155" s="16">
        <f t="shared" si="2"/>
        <v>88.08</v>
      </c>
      <c r="J155" s="70"/>
    </row>
    <row r="156" spans="1:10" ht="12.75">
      <c r="A156" s="12" t="s">
        <v>57</v>
      </c>
      <c r="B156" s="12" t="s">
        <v>58</v>
      </c>
      <c r="C156" s="69">
        <v>2</v>
      </c>
      <c r="D156" s="69">
        <v>2</v>
      </c>
      <c r="E156" s="14" t="s">
        <v>121</v>
      </c>
      <c r="F156" s="14"/>
      <c r="G156" s="16">
        <v>3.26</v>
      </c>
      <c r="H156" s="14"/>
      <c r="I156" s="16">
        <f t="shared" si="2"/>
        <v>6.52</v>
      </c>
      <c r="J156" s="70"/>
    </row>
    <row r="157" spans="1:10" ht="12.75">
      <c r="A157" s="12" t="s">
        <v>73</v>
      </c>
      <c r="B157" s="12" t="s">
        <v>74</v>
      </c>
      <c r="C157" s="69">
        <v>365</v>
      </c>
      <c r="D157" s="69">
        <v>365</v>
      </c>
      <c r="E157" s="14" t="s">
        <v>226</v>
      </c>
      <c r="F157" s="14"/>
      <c r="G157" s="16">
        <v>2.54</v>
      </c>
      <c r="H157" s="14"/>
      <c r="I157" s="16">
        <f t="shared" si="2"/>
        <v>927.1</v>
      </c>
      <c r="J157" s="70"/>
    </row>
    <row r="158" spans="1:10" ht="12.75">
      <c r="A158" s="12" t="s">
        <v>45</v>
      </c>
      <c r="B158" s="12" t="s">
        <v>46</v>
      </c>
      <c r="C158" s="69">
        <v>850</v>
      </c>
      <c r="D158" s="69">
        <v>850</v>
      </c>
      <c r="E158" s="14" t="s">
        <v>214</v>
      </c>
      <c r="F158" s="14"/>
      <c r="G158" s="16">
        <v>3.92</v>
      </c>
      <c r="H158" s="14"/>
      <c r="I158" s="16">
        <f t="shared" si="2"/>
        <v>3332</v>
      </c>
      <c r="J158" s="70"/>
    </row>
    <row r="159" spans="1:10" ht="12.75">
      <c r="A159" s="12" t="s">
        <v>45</v>
      </c>
      <c r="B159" s="12" t="s">
        <v>46</v>
      </c>
      <c r="C159" s="69">
        <v>96</v>
      </c>
      <c r="D159" s="69">
        <v>96</v>
      </c>
      <c r="E159" s="14" t="s">
        <v>221</v>
      </c>
      <c r="F159" s="14"/>
      <c r="G159" s="16">
        <v>3.92</v>
      </c>
      <c r="H159" s="14"/>
      <c r="I159" s="16">
        <f t="shared" si="2"/>
        <v>376.32</v>
      </c>
      <c r="J159" s="70"/>
    </row>
    <row r="160" spans="1:10" ht="12.75">
      <c r="A160" s="12" t="s">
        <v>45</v>
      </c>
      <c r="B160" s="12" t="s">
        <v>46</v>
      </c>
      <c r="C160" s="69">
        <v>253</v>
      </c>
      <c r="D160" s="69">
        <v>253</v>
      </c>
      <c r="E160" s="14" t="s">
        <v>371</v>
      </c>
      <c r="F160" s="14"/>
      <c r="G160" s="16">
        <v>3.92</v>
      </c>
      <c r="H160" s="14"/>
      <c r="I160" s="16">
        <f t="shared" si="2"/>
        <v>991.76</v>
      </c>
      <c r="J160" s="70">
        <v>1</v>
      </c>
    </row>
    <row r="161" spans="1:10" ht="12.75">
      <c r="A161" s="12" t="s">
        <v>45</v>
      </c>
      <c r="B161" s="12" t="s">
        <v>46</v>
      </c>
      <c r="C161" s="69">
        <v>288</v>
      </c>
      <c r="D161" s="69">
        <v>288</v>
      </c>
      <c r="E161" s="14" t="s">
        <v>372</v>
      </c>
      <c r="F161" s="14"/>
      <c r="G161" s="16">
        <v>3.92</v>
      </c>
      <c r="H161" s="14"/>
      <c r="I161" s="16">
        <f t="shared" si="2"/>
        <v>1128.96</v>
      </c>
      <c r="J161" s="70">
        <v>1</v>
      </c>
    </row>
    <row r="162" spans="1:10" ht="12.75">
      <c r="A162" s="12" t="s">
        <v>45</v>
      </c>
      <c r="B162" s="12" t="s">
        <v>46</v>
      </c>
      <c r="C162" s="69">
        <v>18</v>
      </c>
      <c r="D162" s="69">
        <v>18</v>
      </c>
      <c r="E162" s="14" t="s">
        <v>160</v>
      </c>
      <c r="F162" s="14"/>
      <c r="G162" s="16">
        <v>3.92</v>
      </c>
      <c r="H162" s="14"/>
      <c r="I162" s="16">
        <f t="shared" si="2"/>
        <v>70.56</v>
      </c>
      <c r="J162" s="70"/>
    </row>
    <row r="163" spans="1:10" ht="12.75">
      <c r="A163" s="14" t="s">
        <v>49</v>
      </c>
      <c r="B163" s="14" t="s">
        <v>50</v>
      </c>
      <c r="C163" s="69">
        <v>384</v>
      </c>
      <c r="D163" s="69">
        <v>384</v>
      </c>
      <c r="E163" s="14" t="s">
        <v>261</v>
      </c>
      <c r="F163" s="14"/>
      <c r="G163" s="16">
        <v>5.87</v>
      </c>
      <c r="H163" s="14"/>
      <c r="I163" s="16">
        <f t="shared" si="2"/>
        <v>2254.08</v>
      </c>
      <c r="J163" s="70"/>
    </row>
    <row r="164" spans="1:10" ht="12.75">
      <c r="A164" s="12" t="s">
        <v>373</v>
      </c>
      <c r="B164" s="12" t="s">
        <v>374</v>
      </c>
      <c r="C164" s="69">
        <v>40</v>
      </c>
      <c r="D164" s="69">
        <v>40</v>
      </c>
      <c r="E164" s="14" t="s">
        <v>160</v>
      </c>
      <c r="F164" s="14"/>
      <c r="G164" s="16">
        <v>3.54</v>
      </c>
      <c r="H164" s="14"/>
      <c r="I164" s="16">
        <f t="shared" si="2"/>
        <v>141.6</v>
      </c>
      <c r="J164" s="70"/>
    </row>
    <row r="165" spans="1:10" ht="12.75">
      <c r="A165" s="12" t="s">
        <v>375</v>
      </c>
      <c r="B165" s="12" t="s">
        <v>376</v>
      </c>
      <c r="C165" s="69">
        <v>597</v>
      </c>
      <c r="D165" s="69">
        <v>597</v>
      </c>
      <c r="E165" s="14" t="s">
        <v>371</v>
      </c>
      <c r="F165" s="14"/>
      <c r="G165" s="16">
        <v>4.64</v>
      </c>
      <c r="H165" s="14"/>
      <c r="I165" s="16">
        <f t="shared" si="2"/>
        <v>2770.08</v>
      </c>
      <c r="J165" s="70"/>
    </row>
    <row r="166" spans="1:10" ht="12.75">
      <c r="A166" s="12" t="s">
        <v>377</v>
      </c>
      <c r="B166" s="12" t="s">
        <v>378</v>
      </c>
      <c r="C166" s="69">
        <v>8</v>
      </c>
      <c r="D166" s="69">
        <v>8</v>
      </c>
      <c r="E166" s="14" t="s">
        <v>121</v>
      </c>
      <c r="F166" s="14"/>
      <c r="G166" s="16">
        <v>3.76</v>
      </c>
      <c r="H166" s="14"/>
      <c r="I166" s="16">
        <f t="shared" si="2"/>
        <v>30.08</v>
      </c>
      <c r="J166" s="70"/>
    </row>
    <row r="167" spans="1:10" ht="12.75">
      <c r="A167" s="14" t="s">
        <v>379</v>
      </c>
      <c r="B167" s="14"/>
      <c r="C167" s="14">
        <v>288</v>
      </c>
      <c r="D167" s="14">
        <v>288</v>
      </c>
      <c r="E167" s="14" t="s">
        <v>126</v>
      </c>
      <c r="F167" s="14"/>
      <c r="G167" s="16">
        <v>5.08</v>
      </c>
      <c r="H167" s="14"/>
      <c r="I167" s="16">
        <f t="shared" si="2"/>
        <v>1463.04</v>
      </c>
      <c r="J167" s="70"/>
    </row>
    <row r="168" spans="1:10" ht="12.75">
      <c r="A168" s="12" t="s">
        <v>380</v>
      </c>
      <c r="B168" s="12" t="s">
        <v>381</v>
      </c>
      <c r="C168" s="69">
        <v>317</v>
      </c>
      <c r="D168" s="69">
        <v>317</v>
      </c>
      <c r="E168" s="14" t="s">
        <v>195</v>
      </c>
      <c r="F168" s="14"/>
      <c r="G168" s="16">
        <v>2.71</v>
      </c>
      <c r="H168" s="14"/>
      <c r="I168" s="16">
        <f t="shared" si="2"/>
        <v>859.0699999999999</v>
      </c>
      <c r="J168" s="70"/>
    </row>
    <row r="169" spans="1:10" ht="12.75">
      <c r="A169" s="12" t="s">
        <v>382</v>
      </c>
      <c r="B169" s="12" t="s">
        <v>383</v>
      </c>
      <c r="C169" s="69">
        <v>8</v>
      </c>
      <c r="D169" s="69">
        <v>8</v>
      </c>
      <c r="E169" s="14" t="s">
        <v>121</v>
      </c>
      <c r="F169" s="14"/>
      <c r="G169" s="16">
        <v>9.56</v>
      </c>
      <c r="H169" s="14"/>
      <c r="I169" s="16">
        <f t="shared" si="2"/>
        <v>76.48</v>
      </c>
      <c r="J169" s="70"/>
    </row>
    <row r="170" spans="1:10" ht="12.75">
      <c r="A170" s="12" t="s">
        <v>384</v>
      </c>
      <c r="B170" s="12" t="s">
        <v>385</v>
      </c>
      <c r="C170" s="69">
        <v>4</v>
      </c>
      <c r="D170" s="69">
        <v>4</v>
      </c>
      <c r="E170" s="14" t="s">
        <v>132</v>
      </c>
      <c r="F170" s="14"/>
      <c r="G170" s="16">
        <v>6.76</v>
      </c>
      <c r="H170" s="14"/>
      <c r="I170" s="16">
        <f t="shared" si="2"/>
        <v>27.04</v>
      </c>
      <c r="J170" s="70"/>
    </row>
    <row r="171" spans="1:10" ht="12.75">
      <c r="A171" s="12" t="s">
        <v>386</v>
      </c>
      <c r="B171" s="12" t="s">
        <v>387</v>
      </c>
      <c r="C171" s="69">
        <v>192</v>
      </c>
      <c r="D171" s="69">
        <v>192</v>
      </c>
      <c r="E171" s="14" t="s">
        <v>121</v>
      </c>
      <c r="F171" s="14"/>
      <c r="G171" s="16">
        <v>5.87</v>
      </c>
      <c r="H171" s="14"/>
      <c r="I171" s="16">
        <f t="shared" si="2"/>
        <v>1127.04</v>
      </c>
      <c r="J171" s="70"/>
    </row>
    <row r="172" spans="1:10" ht="12.75">
      <c r="A172" s="12" t="s">
        <v>388</v>
      </c>
      <c r="B172" s="12" t="s">
        <v>389</v>
      </c>
      <c r="C172" s="69">
        <v>40</v>
      </c>
      <c r="D172" s="69">
        <v>40</v>
      </c>
      <c r="E172" s="14" t="s">
        <v>355</v>
      </c>
      <c r="F172" s="14"/>
      <c r="G172" s="16">
        <v>12.8</v>
      </c>
      <c r="H172" s="14"/>
      <c r="I172" s="16">
        <f t="shared" si="2"/>
        <v>512</v>
      </c>
      <c r="J172" s="70"/>
    </row>
    <row r="173" spans="1:10" ht="12.75">
      <c r="A173" s="12" t="s">
        <v>390</v>
      </c>
      <c r="B173" s="12" t="s">
        <v>391</v>
      </c>
      <c r="C173" s="69">
        <v>152</v>
      </c>
      <c r="D173" s="69">
        <v>152</v>
      </c>
      <c r="E173" s="14"/>
      <c r="F173" s="14"/>
      <c r="G173" s="16">
        <v>12</v>
      </c>
      <c r="H173" s="14"/>
      <c r="I173" s="16">
        <f t="shared" si="2"/>
        <v>1824</v>
      </c>
      <c r="J173" s="70"/>
    </row>
    <row r="174" spans="1:10" ht="12.75">
      <c r="A174" s="12" t="s">
        <v>392</v>
      </c>
      <c r="B174" s="12" t="s">
        <v>393</v>
      </c>
      <c r="C174" s="69">
        <v>375</v>
      </c>
      <c r="D174" s="69">
        <v>375</v>
      </c>
      <c r="E174" s="14" t="s">
        <v>195</v>
      </c>
      <c r="F174" s="14"/>
      <c r="G174" s="16">
        <v>3.17</v>
      </c>
      <c r="H174" s="14"/>
      <c r="I174" s="16">
        <f t="shared" si="2"/>
        <v>1188.75</v>
      </c>
      <c r="J174" s="70"/>
    </row>
    <row r="175" spans="1:10" ht="12.75">
      <c r="A175" s="12" t="s">
        <v>392</v>
      </c>
      <c r="B175" s="12" t="s">
        <v>393</v>
      </c>
      <c r="C175" s="69">
        <v>110</v>
      </c>
      <c r="D175" s="69">
        <v>110</v>
      </c>
      <c r="E175" s="14" t="s">
        <v>151</v>
      </c>
      <c r="F175" s="14"/>
      <c r="G175" s="16">
        <v>3.76</v>
      </c>
      <c r="H175" s="14"/>
      <c r="I175" s="16">
        <f t="shared" si="2"/>
        <v>413.59999999999997</v>
      </c>
      <c r="J175" s="70"/>
    </row>
    <row r="176" spans="1:10" ht="12.75">
      <c r="A176" s="12" t="s">
        <v>394</v>
      </c>
      <c r="B176" s="12" t="s">
        <v>395</v>
      </c>
      <c r="C176" s="69">
        <v>25</v>
      </c>
      <c r="D176" s="69">
        <v>25</v>
      </c>
      <c r="E176" s="14" t="s">
        <v>355</v>
      </c>
      <c r="F176" s="14"/>
      <c r="G176" s="16">
        <v>9.95</v>
      </c>
      <c r="H176" s="14"/>
      <c r="I176" s="16">
        <f t="shared" si="2"/>
        <v>248.74999999999997</v>
      </c>
      <c r="J176" s="70"/>
    </row>
    <row r="177" spans="1:10" ht="12.75">
      <c r="A177" s="12" t="s">
        <v>396</v>
      </c>
      <c r="B177" s="12" t="s">
        <v>397</v>
      </c>
      <c r="C177" s="69">
        <v>822</v>
      </c>
      <c r="D177" s="69">
        <v>822</v>
      </c>
      <c r="E177" s="14"/>
      <c r="F177" s="14"/>
      <c r="G177" s="16">
        <v>3.95</v>
      </c>
      <c r="H177" s="14"/>
      <c r="I177" s="16">
        <f t="shared" si="2"/>
        <v>3246.9</v>
      </c>
      <c r="J177" s="70"/>
    </row>
    <row r="178" spans="1:10" ht="12.75">
      <c r="A178" s="12" t="s">
        <v>398</v>
      </c>
      <c r="B178" s="12" t="s">
        <v>399</v>
      </c>
      <c r="C178" s="69">
        <v>48</v>
      </c>
      <c r="D178" s="69">
        <v>48</v>
      </c>
      <c r="E178" s="14" t="s">
        <v>151</v>
      </c>
      <c r="F178" s="14"/>
      <c r="G178" s="16">
        <v>5.9</v>
      </c>
      <c r="H178" s="14"/>
      <c r="I178" s="16">
        <f t="shared" si="2"/>
        <v>283.20000000000005</v>
      </c>
      <c r="J178" s="70"/>
    </row>
    <row r="179" spans="1:10" ht="12.75">
      <c r="A179" s="12" t="s">
        <v>398</v>
      </c>
      <c r="B179" s="12" t="s">
        <v>399</v>
      </c>
      <c r="C179" s="69">
        <v>3</v>
      </c>
      <c r="D179" s="69">
        <v>3</v>
      </c>
      <c r="E179" s="14" t="s">
        <v>121</v>
      </c>
      <c r="F179" s="14"/>
      <c r="G179" s="16">
        <v>5.9</v>
      </c>
      <c r="H179" s="14"/>
      <c r="I179" s="16">
        <f t="shared" si="2"/>
        <v>17.700000000000003</v>
      </c>
      <c r="J179" s="70"/>
    </row>
    <row r="180" spans="1:10" ht="12.75">
      <c r="A180" s="12" t="s">
        <v>400</v>
      </c>
      <c r="B180" s="12" t="s">
        <v>401</v>
      </c>
      <c r="C180" s="69">
        <v>3</v>
      </c>
      <c r="D180" s="69">
        <v>3</v>
      </c>
      <c r="E180" s="14" t="s">
        <v>160</v>
      </c>
      <c r="F180" s="14"/>
      <c r="G180" s="16">
        <v>1.92</v>
      </c>
      <c r="H180" s="14"/>
      <c r="I180" s="16">
        <f t="shared" si="2"/>
        <v>5.76</v>
      </c>
      <c r="J180" s="70"/>
    </row>
    <row r="181" spans="1:10" ht="12.75">
      <c r="A181" s="12" t="s">
        <v>402</v>
      </c>
      <c r="B181" s="12" t="s">
        <v>347</v>
      </c>
      <c r="C181" s="14">
        <v>139</v>
      </c>
      <c r="D181" s="14">
        <v>139</v>
      </c>
      <c r="E181" s="14" t="s">
        <v>403</v>
      </c>
      <c r="F181" s="14"/>
      <c r="G181" s="16">
        <v>5.69</v>
      </c>
      <c r="H181" s="14"/>
      <c r="I181" s="16">
        <f t="shared" si="2"/>
        <v>790.9100000000001</v>
      </c>
      <c r="J181" s="70">
        <v>1</v>
      </c>
    </row>
    <row r="182" spans="1:10" ht="12.75">
      <c r="A182" s="12" t="s">
        <v>404</v>
      </c>
      <c r="B182" s="12" t="s">
        <v>347</v>
      </c>
      <c r="C182" s="69">
        <v>425</v>
      </c>
      <c r="D182" s="69">
        <v>425</v>
      </c>
      <c r="E182" s="14" t="s">
        <v>151</v>
      </c>
      <c r="F182" s="14"/>
      <c r="G182" s="16">
        <v>5.84</v>
      </c>
      <c r="H182" s="14"/>
      <c r="I182" s="16">
        <f t="shared" si="2"/>
        <v>2482</v>
      </c>
      <c r="J182" s="70"/>
    </row>
    <row r="183" spans="1:10" ht="12.75">
      <c r="A183" s="12" t="s">
        <v>404</v>
      </c>
      <c r="B183" s="12" t="s">
        <v>347</v>
      </c>
      <c r="C183" s="69">
        <v>21</v>
      </c>
      <c r="D183" s="69">
        <v>21</v>
      </c>
      <c r="E183" s="14" t="s">
        <v>160</v>
      </c>
      <c r="F183" s="14"/>
      <c r="G183" s="16">
        <v>5.84</v>
      </c>
      <c r="H183" s="14"/>
      <c r="I183" s="16">
        <f t="shared" si="2"/>
        <v>122.64</v>
      </c>
      <c r="J183" s="70"/>
    </row>
    <row r="184" spans="1:10" ht="12.75">
      <c r="A184" s="12" t="s">
        <v>405</v>
      </c>
      <c r="B184" s="12" t="s">
        <v>347</v>
      </c>
      <c r="C184" s="69">
        <v>624</v>
      </c>
      <c r="D184" s="69">
        <v>624</v>
      </c>
      <c r="E184" s="14"/>
      <c r="F184" s="14"/>
      <c r="G184" s="16">
        <v>5.84</v>
      </c>
      <c r="H184" s="14"/>
      <c r="I184" s="16">
        <f t="shared" si="2"/>
        <v>3644.16</v>
      </c>
      <c r="J184" s="70"/>
    </row>
    <row r="185" spans="1:10" ht="12.75">
      <c r="A185" s="12" t="s">
        <v>406</v>
      </c>
      <c r="B185" s="12" t="s">
        <v>407</v>
      </c>
      <c r="C185" s="69">
        <v>72</v>
      </c>
      <c r="D185" s="69">
        <v>24</v>
      </c>
      <c r="E185" s="14" t="s">
        <v>146</v>
      </c>
      <c r="F185" s="14"/>
      <c r="G185" s="16">
        <v>5.84</v>
      </c>
      <c r="H185" s="14"/>
      <c r="I185" s="16">
        <f t="shared" si="2"/>
        <v>420.48</v>
      </c>
      <c r="J185" s="70"/>
    </row>
    <row r="186" spans="1:10" ht="12.75">
      <c r="A186" s="12" t="s">
        <v>53</v>
      </c>
      <c r="B186" s="12" t="s">
        <v>54</v>
      </c>
      <c r="C186" s="69">
        <v>384</v>
      </c>
      <c r="D186" s="69">
        <v>384</v>
      </c>
      <c r="E186" s="14" t="s">
        <v>318</v>
      </c>
      <c r="F186" s="14"/>
      <c r="G186" s="16">
        <v>2.76</v>
      </c>
      <c r="H186" s="14"/>
      <c r="I186" s="16">
        <f t="shared" si="2"/>
        <v>1059.84</v>
      </c>
      <c r="J186" s="70"/>
    </row>
    <row r="187" spans="1:10" ht="12.75">
      <c r="A187" s="12" t="s">
        <v>53</v>
      </c>
      <c r="B187" s="12" t="s">
        <v>54</v>
      </c>
      <c r="C187" s="69">
        <v>6</v>
      </c>
      <c r="D187" s="69">
        <v>6</v>
      </c>
      <c r="E187" s="14" t="s">
        <v>160</v>
      </c>
      <c r="F187" s="14"/>
      <c r="G187" s="16">
        <v>2.76</v>
      </c>
      <c r="H187" s="14"/>
      <c r="I187" s="16">
        <f t="shared" si="2"/>
        <v>16.56</v>
      </c>
      <c r="J187" s="70"/>
    </row>
    <row r="188" spans="1:10" ht="12.75">
      <c r="A188" s="12" t="s">
        <v>85</v>
      </c>
      <c r="B188" s="12" t="s">
        <v>86</v>
      </c>
      <c r="C188" s="14">
        <v>515</v>
      </c>
      <c r="D188" s="14">
        <v>515</v>
      </c>
      <c r="E188" s="14" t="s">
        <v>408</v>
      </c>
      <c r="F188" s="14"/>
      <c r="G188" s="16">
        <v>8.26</v>
      </c>
      <c r="H188" s="14"/>
      <c r="I188" s="16">
        <f t="shared" si="2"/>
        <v>4253.9</v>
      </c>
      <c r="J188" s="70">
        <v>1</v>
      </c>
    </row>
    <row r="189" spans="1:10" ht="12.75">
      <c r="A189" s="12" t="s">
        <v>409</v>
      </c>
      <c r="B189" s="12" t="s">
        <v>410</v>
      </c>
      <c r="C189" s="69">
        <v>800</v>
      </c>
      <c r="D189" s="69">
        <v>800</v>
      </c>
      <c r="E189" s="14" t="s">
        <v>132</v>
      </c>
      <c r="F189" s="14"/>
      <c r="G189" s="16">
        <v>4</v>
      </c>
      <c r="H189" s="14"/>
      <c r="I189" s="16">
        <f t="shared" si="2"/>
        <v>3200</v>
      </c>
      <c r="J189" s="70"/>
    </row>
    <row r="190" spans="1:10" ht="12.75">
      <c r="A190" s="12" t="s">
        <v>91</v>
      </c>
      <c r="B190" s="12" t="s">
        <v>92</v>
      </c>
      <c r="C190" s="69">
        <v>187</v>
      </c>
      <c r="D190" s="69">
        <v>187</v>
      </c>
      <c r="E190" s="14" t="s">
        <v>258</v>
      </c>
      <c r="F190" s="14"/>
      <c r="G190" s="16">
        <v>8.39</v>
      </c>
      <c r="H190" s="14"/>
      <c r="I190" s="16">
        <f t="shared" si="2"/>
        <v>1568.93</v>
      </c>
      <c r="J190" s="70"/>
    </row>
    <row r="191" spans="1:10" ht="12.75">
      <c r="A191" s="12" t="s">
        <v>71</v>
      </c>
      <c r="B191" s="12" t="s">
        <v>72</v>
      </c>
      <c r="C191" s="69">
        <v>127</v>
      </c>
      <c r="D191" s="69">
        <v>127</v>
      </c>
      <c r="E191" s="14" t="s">
        <v>217</v>
      </c>
      <c r="F191" s="14"/>
      <c r="G191" s="16">
        <v>8.54</v>
      </c>
      <c r="H191" s="14"/>
      <c r="I191" s="16">
        <f t="shared" si="2"/>
        <v>1084.58</v>
      </c>
      <c r="J191" s="70"/>
    </row>
    <row r="192" spans="1:10" ht="12.75">
      <c r="A192" s="12" t="s">
        <v>411</v>
      </c>
      <c r="B192" s="12" t="s">
        <v>92</v>
      </c>
      <c r="C192" s="69">
        <v>258</v>
      </c>
      <c r="D192" s="69">
        <v>258</v>
      </c>
      <c r="E192" s="14" t="s">
        <v>146</v>
      </c>
      <c r="F192" s="14"/>
      <c r="G192" s="16">
        <v>8.54</v>
      </c>
      <c r="H192" s="14"/>
      <c r="I192" s="16">
        <f t="shared" si="2"/>
        <v>2203.3199999999997</v>
      </c>
      <c r="J192" s="70"/>
    </row>
    <row r="193" spans="1:10" ht="12.75">
      <c r="A193" s="12" t="s">
        <v>20</v>
      </c>
      <c r="B193" s="12" t="s">
        <v>21</v>
      </c>
      <c r="C193" s="69">
        <v>51</v>
      </c>
      <c r="D193" s="69">
        <v>51</v>
      </c>
      <c r="E193" s="14" t="s">
        <v>355</v>
      </c>
      <c r="F193" s="14"/>
      <c r="G193" s="16">
        <v>19</v>
      </c>
      <c r="H193" s="14"/>
      <c r="I193" s="16">
        <f t="shared" si="2"/>
        <v>969</v>
      </c>
      <c r="J193" s="70"/>
    </row>
    <row r="194" spans="1:10" ht="12.75">
      <c r="A194" s="12" t="s">
        <v>412</v>
      </c>
      <c r="B194" s="12" t="s">
        <v>307</v>
      </c>
      <c r="C194" s="69">
        <v>150</v>
      </c>
      <c r="D194" s="69">
        <v>150</v>
      </c>
      <c r="E194" s="14" t="s">
        <v>132</v>
      </c>
      <c r="F194" s="14"/>
      <c r="G194" s="16">
        <v>1.69</v>
      </c>
      <c r="H194" s="14"/>
      <c r="I194" s="16">
        <f t="shared" si="2"/>
        <v>253.5</v>
      </c>
      <c r="J194" s="70"/>
    </row>
    <row r="195" spans="1:10" ht="12.75">
      <c r="A195" s="12" t="s">
        <v>413</v>
      </c>
      <c r="B195" s="12" t="s">
        <v>414</v>
      </c>
      <c r="C195" s="69">
        <v>42</v>
      </c>
      <c r="D195" s="69">
        <v>42</v>
      </c>
      <c r="E195" s="14" t="s">
        <v>160</v>
      </c>
      <c r="F195" s="14"/>
      <c r="G195" s="16">
        <v>4.72</v>
      </c>
      <c r="H195" s="14"/>
      <c r="I195" s="16">
        <f t="shared" si="2"/>
        <v>198.23999999999998</v>
      </c>
      <c r="J195" s="70"/>
    </row>
    <row r="196" spans="1:10" ht="12.75">
      <c r="A196" s="12" t="s">
        <v>415</v>
      </c>
      <c r="B196" s="12" t="s">
        <v>416</v>
      </c>
      <c r="C196" s="69">
        <v>68</v>
      </c>
      <c r="D196" s="69">
        <v>68</v>
      </c>
      <c r="E196" s="14" t="s">
        <v>160</v>
      </c>
      <c r="F196" s="14"/>
      <c r="G196" s="16">
        <v>14.71</v>
      </c>
      <c r="H196" s="14"/>
      <c r="I196" s="16">
        <f t="shared" si="2"/>
        <v>1000.2800000000001</v>
      </c>
      <c r="J196" s="70"/>
    </row>
    <row r="197" spans="1:10" ht="12.75">
      <c r="A197" s="12" t="s">
        <v>417</v>
      </c>
      <c r="B197" s="12" t="s">
        <v>416</v>
      </c>
      <c r="C197" s="69">
        <v>1</v>
      </c>
      <c r="D197" s="69">
        <v>1</v>
      </c>
      <c r="E197" s="14" t="s">
        <v>132</v>
      </c>
      <c r="F197" s="14"/>
      <c r="G197" s="16">
        <v>5.71</v>
      </c>
      <c r="H197" s="14"/>
      <c r="I197" s="16">
        <f aca="true" t="shared" si="3" ref="I197:I263">PRODUCT(C197,G197)</f>
        <v>5.71</v>
      </c>
      <c r="J197" s="70"/>
    </row>
    <row r="198" spans="1:10" ht="12.75">
      <c r="A198" s="12" t="s">
        <v>418</v>
      </c>
      <c r="B198" s="12" t="s">
        <v>416</v>
      </c>
      <c r="C198" s="69">
        <v>197</v>
      </c>
      <c r="D198" s="69">
        <v>197</v>
      </c>
      <c r="E198" s="14" t="s">
        <v>216</v>
      </c>
      <c r="F198" s="14"/>
      <c r="G198" s="16">
        <v>3.13</v>
      </c>
      <c r="H198" s="14"/>
      <c r="I198" s="16">
        <f t="shared" si="3"/>
        <v>616.61</v>
      </c>
      <c r="J198" s="70"/>
    </row>
    <row r="199" spans="1:10" ht="12.75">
      <c r="A199" s="12" t="s">
        <v>419</v>
      </c>
      <c r="B199" s="12" t="s">
        <v>416</v>
      </c>
      <c r="C199" s="14">
        <v>336</v>
      </c>
      <c r="D199" s="14">
        <v>336</v>
      </c>
      <c r="E199" s="14"/>
      <c r="F199" s="14"/>
      <c r="G199" s="16">
        <v>16.05</v>
      </c>
      <c r="H199" s="14"/>
      <c r="I199" s="16">
        <f t="shared" si="3"/>
        <v>5392.8</v>
      </c>
      <c r="J199" s="70">
        <v>1</v>
      </c>
    </row>
    <row r="200" spans="1:10" ht="12.75">
      <c r="A200" s="12" t="s">
        <v>420</v>
      </c>
      <c r="B200" s="12" t="s">
        <v>421</v>
      </c>
      <c r="C200" s="69">
        <v>155</v>
      </c>
      <c r="D200" s="69">
        <v>155</v>
      </c>
      <c r="E200" s="14"/>
      <c r="F200" s="14"/>
      <c r="G200" s="16">
        <v>11.28</v>
      </c>
      <c r="H200" s="14"/>
      <c r="I200" s="16">
        <f t="shared" si="3"/>
        <v>1748.3999999999999</v>
      </c>
      <c r="J200" s="70"/>
    </row>
    <row r="201" spans="1:10" ht="12.75">
      <c r="A201" s="12" t="s">
        <v>14</v>
      </c>
      <c r="B201" s="12" t="s">
        <v>15</v>
      </c>
      <c r="C201" s="69">
        <v>396</v>
      </c>
      <c r="D201" s="69">
        <v>396</v>
      </c>
      <c r="E201" s="14" t="s">
        <v>422</v>
      </c>
      <c r="F201" s="14"/>
      <c r="G201" s="16">
        <v>18.45</v>
      </c>
      <c r="H201" s="14"/>
      <c r="I201" s="16">
        <f t="shared" si="3"/>
        <v>7306.2</v>
      </c>
      <c r="J201" s="70">
        <v>1</v>
      </c>
    </row>
    <row r="202" spans="1:10" ht="12.75">
      <c r="A202" s="12" t="s">
        <v>423</v>
      </c>
      <c r="B202" s="12" t="s">
        <v>15</v>
      </c>
      <c r="C202" s="69">
        <v>311</v>
      </c>
      <c r="D202" s="69">
        <v>311</v>
      </c>
      <c r="E202" s="14" t="s">
        <v>317</v>
      </c>
      <c r="F202" s="14"/>
      <c r="G202" s="16">
        <v>18.41</v>
      </c>
      <c r="H202" s="14"/>
      <c r="I202" s="16">
        <f t="shared" si="3"/>
        <v>5725.51</v>
      </c>
      <c r="J202" s="70"/>
    </row>
    <row r="203" spans="1:10" ht="12.75">
      <c r="A203" s="12" t="s">
        <v>424</v>
      </c>
      <c r="B203" s="12" t="s">
        <v>425</v>
      </c>
      <c r="C203" s="69">
        <v>396</v>
      </c>
      <c r="D203" s="69">
        <v>396</v>
      </c>
      <c r="E203" s="14" t="s">
        <v>178</v>
      </c>
      <c r="F203" s="14"/>
      <c r="G203" s="16">
        <v>3.31</v>
      </c>
      <c r="H203" s="14"/>
      <c r="I203" s="16">
        <f t="shared" si="3"/>
        <v>1310.76</v>
      </c>
      <c r="J203" s="70"/>
    </row>
    <row r="204" spans="1:10" ht="12.75">
      <c r="A204" s="12" t="s">
        <v>426</v>
      </c>
      <c r="B204" s="12" t="s">
        <v>427</v>
      </c>
      <c r="C204" s="69">
        <v>6</v>
      </c>
      <c r="D204" s="69">
        <v>6</v>
      </c>
      <c r="E204" s="14" t="s">
        <v>121</v>
      </c>
      <c r="F204" s="14"/>
      <c r="G204" s="16">
        <v>0.476</v>
      </c>
      <c r="H204" s="14"/>
      <c r="I204" s="16">
        <f t="shared" si="3"/>
        <v>2.856</v>
      </c>
      <c r="J204" s="70"/>
    </row>
    <row r="205" spans="1:10" ht="12.75">
      <c r="A205" s="12" t="s">
        <v>428</v>
      </c>
      <c r="B205" s="12" t="s">
        <v>429</v>
      </c>
      <c r="C205" s="69">
        <v>1</v>
      </c>
      <c r="D205" s="69">
        <v>1</v>
      </c>
      <c r="E205" s="14" t="s">
        <v>135</v>
      </c>
      <c r="F205" s="14"/>
      <c r="G205" s="16">
        <v>5.2</v>
      </c>
      <c r="H205" s="14"/>
      <c r="I205" s="16">
        <f t="shared" si="3"/>
        <v>5.2</v>
      </c>
      <c r="J205" s="70"/>
    </row>
    <row r="206" spans="1:10" ht="12.75">
      <c r="A206" s="12" t="s">
        <v>430</v>
      </c>
      <c r="B206" s="12" t="s">
        <v>180</v>
      </c>
      <c r="C206" s="69">
        <v>105</v>
      </c>
      <c r="D206" s="69">
        <v>105</v>
      </c>
      <c r="E206" s="14" t="s">
        <v>124</v>
      </c>
      <c r="F206" s="14"/>
      <c r="G206" s="16">
        <v>5.2</v>
      </c>
      <c r="H206" s="14"/>
      <c r="I206" s="16">
        <f t="shared" si="3"/>
        <v>546</v>
      </c>
      <c r="J206" s="70"/>
    </row>
    <row r="207" spans="1:10" ht="12.75">
      <c r="A207" s="12" t="s">
        <v>430</v>
      </c>
      <c r="B207" s="12" t="s">
        <v>180</v>
      </c>
      <c r="C207" s="69">
        <v>48</v>
      </c>
      <c r="D207" s="69">
        <v>48</v>
      </c>
      <c r="E207" s="14" t="s">
        <v>121</v>
      </c>
      <c r="F207" s="14"/>
      <c r="G207" s="16">
        <v>5.2</v>
      </c>
      <c r="H207" s="14"/>
      <c r="I207" s="16">
        <f t="shared" si="3"/>
        <v>249.60000000000002</v>
      </c>
      <c r="J207" s="70"/>
    </row>
    <row r="208" spans="1:10" ht="12.75">
      <c r="A208" s="12" t="s">
        <v>431</v>
      </c>
      <c r="B208" s="12" t="s">
        <v>432</v>
      </c>
      <c r="C208" s="69">
        <v>4</v>
      </c>
      <c r="D208" s="69">
        <v>4</v>
      </c>
      <c r="E208" s="14" t="s">
        <v>121</v>
      </c>
      <c r="F208" s="14"/>
      <c r="G208" s="16">
        <v>9.11</v>
      </c>
      <c r="H208" s="14"/>
      <c r="I208" s="16">
        <f t="shared" si="3"/>
        <v>36.44</v>
      </c>
      <c r="J208" s="70"/>
    </row>
    <row r="209" spans="1:10" ht="12.75">
      <c r="A209" s="12" t="s">
        <v>433</v>
      </c>
      <c r="B209" s="12" t="s">
        <v>434</v>
      </c>
      <c r="C209" s="69">
        <v>88</v>
      </c>
      <c r="D209" s="69">
        <v>88</v>
      </c>
      <c r="E209" s="14" t="s">
        <v>435</v>
      </c>
      <c r="F209" s="14"/>
      <c r="G209" s="16">
        <v>10.51</v>
      </c>
      <c r="H209" s="14"/>
      <c r="I209" s="16">
        <f t="shared" si="3"/>
        <v>924.88</v>
      </c>
      <c r="J209" s="70">
        <v>1</v>
      </c>
    </row>
    <row r="210" spans="1:10" ht="12.75">
      <c r="A210" s="12" t="s">
        <v>433</v>
      </c>
      <c r="B210" s="12" t="s">
        <v>434</v>
      </c>
      <c r="C210" s="69">
        <v>8</v>
      </c>
      <c r="D210" s="69">
        <v>8</v>
      </c>
      <c r="E210" s="14" t="s">
        <v>160</v>
      </c>
      <c r="F210" s="14"/>
      <c r="G210" s="16">
        <v>10.51</v>
      </c>
      <c r="H210" s="14"/>
      <c r="I210" s="16">
        <f t="shared" si="3"/>
        <v>84.08</v>
      </c>
      <c r="J210" s="70"/>
    </row>
    <row r="211" spans="1:10" ht="12.75">
      <c r="A211" s="12" t="s">
        <v>436</v>
      </c>
      <c r="B211" s="12" t="s">
        <v>437</v>
      </c>
      <c r="C211" s="69">
        <v>168</v>
      </c>
      <c r="D211" s="69">
        <v>168</v>
      </c>
      <c r="E211" s="14" t="s">
        <v>319</v>
      </c>
      <c r="F211" s="14"/>
      <c r="G211" s="16">
        <v>18.92</v>
      </c>
      <c r="H211" s="14"/>
      <c r="I211" s="16">
        <f t="shared" si="3"/>
        <v>3178.5600000000004</v>
      </c>
      <c r="J211" s="70"/>
    </row>
    <row r="212" spans="1:10" ht="12.75">
      <c r="A212" s="12" t="s">
        <v>438</v>
      </c>
      <c r="B212" s="12" t="s">
        <v>439</v>
      </c>
      <c r="C212" s="69">
        <v>92</v>
      </c>
      <c r="D212" s="69">
        <v>92</v>
      </c>
      <c r="E212" s="14" t="s">
        <v>353</v>
      </c>
      <c r="F212" s="14"/>
      <c r="G212" s="16">
        <v>18.68</v>
      </c>
      <c r="H212" s="14"/>
      <c r="I212" s="16">
        <f t="shared" si="3"/>
        <v>1718.56</v>
      </c>
      <c r="J212" s="70"/>
    </row>
    <row r="213" spans="1:10" ht="12.75">
      <c r="A213" s="12" t="s">
        <v>440</v>
      </c>
      <c r="B213" s="12" t="s">
        <v>441</v>
      </c>
      <c r="C213" s="69">
        <v>84</v>
      </c>
      <c r="D213" s="69">
        <v>84</v>
      </c>
      <c r="E213" s="14" t="s">
        <v>132</v>
      </c>
      <c r="F213" s="14"/>
      <c r="G213" s="16">
        <v>7.6</v>
      </c>
      <c r="H213" s="14"/>
      <c r="I213" s="16">
        <f t="shared" si="3"/>
        <v>638.4</v>
      </c>
      <c r="J213" s="70"/>
    </row>
    <row r="214" spans="1:10" ht="12.75">
      <c r="A214" s="12" t="s">
        <v>442</v>
      </c>
      <c r="B214" s="12" t="s">
        <v>443</v>
      </c>
      <c r="C214" s="69">
        <v>97</v>
      </c>
      <c r="D214" s="69">
        <v>97</v>
      </c>
      <c r="E214" s="14" t="s">
        <v>124</v>
      </c>
      <c r="F214" s="14"/>
      <c r="G214" s="16">
        <v>3.61</v>
      </c>
      <c r="H214" s="14"/>
      <c r="I214" s="16">
        <f t="shared" si="3"/>
        <v>350.17</v>
      </c>
      <c r="J214" s="70"/>
    </row>
    <row r="215" spans="1:10" ht="12.75">
      <c r="A215" s="12" t="s">
        <v>442</v>
      </c>
      <c r="B215" s="12" t="s">
        <v>443</v>
      </c>
      <c r="C215" s="14">
        <v>72</v>
      </c>
      <c r="D215" s="14">
        <v>72</v>
      </c>
      <c r="E215" s="14" t="s">
        <v>435</v>
      </c>
      <c r="F215" s="14"/>
      <c r="G215" s="16">
        <v>3.61</v>
      </c>
      <c r="H215" s="14"/>
      <c r="I215" s="16">
        <f t="shared" si="3"/>
        <v>259.92</v>
      </c>
      <c r="J215" s="70"/>
    </row>
    <row r="216" spans="1:10" ht="12.75">
      <c r="A216" s="12" t="s">
        <v>444</v>
      </c>
      <c r="B216" s="12" t="s">
        <v>275</v>
      </c>
      <c r="C216" s="69">
        <v>1</v>
      </c>
      <c r="D216" s="69">
        <v>1</v>
      </c>
      <c r="E216" s="14"/>
      <c r="F216" s="14"/>
      <c r="G216" s="16">
        <v>25.3</v>
      </c>
      <c r="H216" s="14"/>
      <c r="I216" s="16">
        <f t="shared" si="3"/>
        <v>25.3</v>
      </c>
      <c r="J216" s="70"/>
    </row>
    <row r="217" spans="1:10" ht="12.75">
      <c r="A217" s="12" t="s">
        <v>444</v>
      </c>
      <c r="B217" s="12" t="s">
        <v>275</v>
      </c>
      <c r="C217" s="69">
        <v>14</v>
      </c>
      <c r="D217" s="69">
        <v>14</v>
      </c>
      <c r="E217" s="14" t="s">
        <v>353</v>
      </c>
      <c r="F217" s="14"/>
      <c r="G217" s="16">
        <v>25.3</v>
      </c>
      <c r="H217" s="14"/>
      <c r="I217" s="16">
        <f t="shared" si="3"/>
        <v>354.2</v>
      </c>
      <c r="J217" s="70"/>
    </row>
    <row r="218" spans="1:10" ht="12.75">
      <c r="A218" s="12" t="s">
        <v>444</v>
      </c>
      <c r="B218" s="12" t="s">
        <v>275</v>
      </c>
      <c r="C218" s="69">
        <v>49</v>
      </c>
      <c r="D218" s="69">
        <v>49</v>
      </c>
      <c r="E218" s="14" t="s">
        <v>187</v>
      </c>
      <c r="F218" s="14"/>
      <c r="G218" s="16">
        <v>25.3</v>
      </c>
      <c r="H218" s="14"/>
      <c r="I218" s="16">
        <f t="shared" si="3"/>
        <v>1239.7</v>
      </c>
      <c r="J218" s="70"/>
    </row>
    <row r="219" spans="1:10" ht="12.75">
      <c r="A219" s="12" t="s">
        <v>445</v>
      </c>
      <c r="B219" s="12" t="s">
        <v>275</v>
      </c>
      <c r="C219" s="69">
        <v>16</v>
      </c>
      <c r="D219" s="69">
        <v>16</v>
      </c>
      <c r="E219" s="14" t="s">
        <v>422</v>
      </c>
      <c r="F219" s="14"/>
      <c r="G219" s="16">
        <v>25.3</v>
      </c>
      <c r="H219" s="14"/>
      <c r="I219" s="16">
        <f t="shared" si="3"/>
        <v>404.8</v>
      </c>
      <c r="J219" s="70"/>
    </row>
    <row r="220" spans="1:10" ht="12.75">
      <c r="A220" s="12" t="s">
        <v>446</v>
      </c>
      <c r="B220" s="12" t="s">
        <v>275</v>
      </c>
      <c r="C220" s="14">
        <v>2</v>
      </c>
      <c r="D220" s="14">
        <v>2</v>
      </c>
      <c r="E220" s="14" t="s">
        <v>126</v>
      </c>
      <c r="F220" s="14"/>
      <c r="G220" s="16">
        <v>24.41</v>
      </c>
      <c r="H220" s="14"/>
      <c r="I220" s="16">
        <f t="shared" si="3"/>
        <v>48.82</v>
      </c>
      <c r="J220" s="70"/>
    </row>
    <row r="221" spans="1:10" ht="12.75">
      <c r="A221" s="12" t="s">
        <v>446</v>
      </c>
      <c r="B221" s="12" t="s">
        <v>275</v>
      </c>
      <c r="C221" s="69">
        <v>36</v>
      </c>
      <c r="D221" s="69">
        <v>36</v>
      </c>
      <c r="E221" s="14" t="s">
        <v>216</v>
      </c>
      <c r="F221" s="14"/>
      <c r="G221" s="16">
        <v>24.41</v>
      </c>
      <c r="H221" s="14"/>
      <c r="I221" s="16">
        <f t="shared" si="3"/>
        <v>878.76</v>
      </c>
      <c r="J221" s="70"/>
    </row>
    <row r="222" spans="1:10" ht="12.75">
      <c r="A222" s="12" t="s">
        <v>447</v>
      </c>
      <c r="B222" s="12" t="s">
        <v>448</v>
      </c>
      <c r="C222" s="69">
        <v>2</v>
      </c>
      <c r="D222" s="69">
        <v>2</v>
      </c>
      <c r="E222" s="14" t="s">
        <v>132</v>
      </c>
      <c r="F222" s="14"/>
      <c r="G222" s="16">
        <v>12.17</v>
      </c>
      <c r="H222" s="14"/>
      <c r="I222" s="16">
        <f t="shared" si="3"/>
        <v>24.34</v>
      </c>
      <c r="J222" s="70"/>
    </row>
    <row r="223" spans="1:10" ht="12.75">
      <c r="A223" s="12" t="s">
        <v>449</v>
      </c>
      <c r="B223" s="12" t="s">
        <v>450</v>
      </c>
      <c r="C223" s="69">
        <v>40</v>
      </c>
      <c r="D223" s="69">
        <v>40</v>
      </c>
      <c r="E223" s="14" t="s">
        <v>121</v>
      </c>
      <c r="F223" s="14"/>
      <c r="G223" s="16">
        <v>21.07</v>
      </c>
      <c r="H223" s="14"/>
      <c r="I223" s="16">
        <f t="shared" si="3"/>
        <v>842.8</v>
      </c>
      <c r="J223" s="70"/>
    </row>
    <row r="224" spans="1:10" ht="12.75">
      <c r="A224" s="12" t="s">
        <v>451</v>
      </c>
      <c r="B224" s="12" t="s">
        <v>452</v>
      </c>
      <c r="C224" s="69">
        <v>4</v>
      </c>
      <c r="D224" s="69">
        <v>4</v>
      </c>
      <c r="E224" s="14" t="s">
        <v>124</v>
      </c>
      <c r="F224" s="14"/>
      <c r="G224" s="16">
        <v>22.97</v>
      </c>
      <c r="H224" s="14"/>
      <c r="I224" s="16">
        <f t="shared" si="3"/>
        <v>91.88</v>
      </c>
      <c r="J224" s="70"/>
    </row>
    <row r="225" spans="1:10" ht="12.75">
      <c r="A225" s="12" t="s">
        <v>453</v>
      </c>
      <c r="B225" s="12" t="s">
        <v>454</v>
      </c>
      <c r="C225" s="69">
        <v>27</v>
      </c>
      <c r="D225" s="69">
        <v>27</v>
      </c>
      <c r="E225" s="14"/>
      <c r="F225" s="14"/>
      <c r="G225" s="16">
        <v>26.75</v>
      </c>
      <c r="H225" s="14"/>
      <c r="I225" s="16">
        <f t="shared" si="3"/>
        <v>722.25</v>
      </c>
      <c r="J225" s="70"/>
    </row>
    <row r="226" spans="1:10" ht="12.75">
      <c r="A226" s="12" t="s">
        <v>455</v>
      </c>
      <c r="B226" s="12" t="s">
        <v>456</v>
      </c>
      <c r="C226" s="69">
        <v>24</v>
      </c>
      <c r="D226" s="69">
        <v>24</v>
      </c>
      <c r="E226" s="14"/>
      <c r="F226" s="14"/>
      <c r="G226" s="16">
        <v>15.15</v>
      </c>
      <c r="H226" s="14"/>
      <c r="I226" s="16">
        <f t="shared" si="3"/>
        <v>363.6</v>
      </c>
      <c r="J226" s="70"/>
    </row>
    <row r="227" spans="1:10" ht="12.75">
      <c r="A227" s="12" t="s">
        <v>455</v>
      </c>
      <c r="B227" s="12" t="s">
        <v>456</v>
      </c>
      <c r="C227" s="69">
        <v>466</v>
      </c>
      <c r="D227" s="69">
        <v>466</v>
      </c>
      <c r="E227" s="14"/>
      <c r="F227" s="14"/>
      <c r="G227" s="16">
        <v>15.15</v>
      </c>
      <c r="H227" s="14"/>
      <c r="I227" s="16">
        <f t="shared" si="3"/>
        <v>7059.900000000001</v>
      </c>
      <c r="J227" s="70"/>
    </row>
    <row r="228" spans="1:10" ht="12.75">
      <c r="A228" s="12" t="s">
        <v>457</v>
      </c>
      <c r="B228" s="12" t="s">
        <v>456</v>
      </c>
      <c r="C228" s="69">
        <v>215</v>
      </c>
      <c r="D228" s="69">
        <v>215</v>
      </c>
      <c r="E228" s="14"/>
      <c r="F228" s="14"/>
      <c r="G228" s="16">
        <v>15.05</v>
      </c>
      <c r="H228" s="14"/>
      <c r="I228" s="16">
        <f t="shared" si="3"/>
        <v>3235.75</v>
      </c>
      <c r="J228" s="70"/>
    </row>
    <row r="229" spans="1:10" ht="12.75">
      <c r="A229" s="12" t="s">
        <v>458</v>
      </c>
      <c r="B229" s="12" t="s">
        <v>456</v>
      </c>
      <c r="C229" s="69">
        <v>601</v>
      </c>
      <c r="D229" s="69">
        <v>601</v>
      </c>
      <c r="E229" s="14"/>
      <c r="F229" s="14"/>
      <c r="G229" s="16">
        <v>15.05</v>
      </c>
      <c r="H229" s="14"/>
      <c r="I229" s="16">
        <f t="shared" si="3"/>
        <v>9045.050000000001</v>
      </c>
      <c r="J229" s="70"/>
    </row>
    <row r="230" spans="1:10" ht="12.75">
      <c r="A230" s="12" t="s">
        <v>459</v>
      </c>
      <c r="B230" s="12" t="s">
        <v>460</v>
      </c>
      <c r="C230" s="69">
        <v>24</v>
      </c>
      <c r="D230" s="69">
        <v>24</v>
      </c>
      <c r="E230" s="14" t="s">
        <v>135</v>
      </c>
      <c r="F230" s="14"/>
      <c r="G230" s="16">
        <v>28.51</v>
      </c>
      <c r="H230" s="14"/>
      <c r="I230" s="16">
        <f t="shared" si="3"/>
        <v>684.24</v>
      </c>
      <c r="J230" s="70"/>
    </row>
    <row r="231" spans="1:10" ht="12.75">
      <c r="A231" s="12" t="s">
        <v>461</v>
      </c>
      <c r="B231" s="12" t="s">
        <v>462</v>
      </c>
      <c r="C231" s="69">
        <v>2016</v>
      </c>
      <c r="D231" s="69">
        <v>2016</v>
      </c>
      <c r="E231" s="14"/>
      <c r="F231" s="14"/>
      <c r="G231" s="16">
        <v>6.86</v>
      </c>
      <c r="H231" s="14"/>
      <c r="I231" s="16">
        <f t="shared" si="3"/>
        <v>13829.76</v>
      </c>
      <c r="J231" s="70">
        <v>1</v>
      </c>
    </row>
    <row r="232" spans="1:10" ht="12.75">
      <c r="A232" s="12" t="s">
        <v>463</v>
      </c>
      <c r="B232" s="12" t="s">
        <v>464</v>
      </c>
      <c r="C232" s="69">
        <v>48</v>
      </c>
      <c r="D232" s="69">
        <v>48</v>
      </c>
      <c r="E232" s="14" t="s">
        <v>132</v>
      </c>
      <c r="F232" s="14"/>
      <c r="G232" s="16">
        <v>3.5</v>
      </c>
      <c r="H232" s="14"/>
      <c r="I232" s="16">
        <f t="shared" si="3"/>
        <v>168</v>
      </c>
      <c r="J232" s="70"/>
    </row>
    <row r="233" spans="1:10" ht="12.75">
      <c r="A233" s="12" t="s">
        <v>465</v>
      </c>
      <c r="B233" s="12" t="s">
        <v>466</v>
      </c>
      <c r="C233" s="69">
        <v>578</v>
      </c>
      <c r="D233" s="69">
        <v>578</v>
      </c>
      <c r="E233" s="14" t="s">
        <v>132</v>
      </c>
      <c r="F233" s="14"/>
      <c r="G233" s="16">
        <v>1.03</v>
      </c>
      <c r="H233" s="14"/>
      <c r="I233" s="16">
        <f t="shared" si="3"/>
        <v>595.34</v>
      </c>
      <c r="J233" s="70"/>
    </row>
    <row r="234" spans="1:10" ht="12.75">
      <c r="A234" s="12" t="s">
        <v>93</v>
      </c>
      <c r="B234" s="12" t="s">
        <v>94</v>
      </c>
      <c r="C234" s="69">
        <v>1600</v>
      </c>
      <c r="D234" s="69">
        <v>1600</v>
      </c>
      <c r="E234" s="14" t="s">
        <v>314</v>
      </c>
      <c r="F234" s="14"/>
      <c r="G234" s="16">
        <v>2.56</v>
      </c>
      <c r="H234" s="14"/>
      <c r="I234" s="16">
        <f t="shared" si="3"/>
        <v>4096</v>
      </c>
      <c r="J234" s="70"/>
    </row>
    <row r="235" spans="1:10" ht="12.75">
      <c r="A235" s="12" t="s">
        <v>93</v>
      </c>
      <c r="B235" s="12" t="s">
        <v>94</v>
      </c>
      <c r="C235" s="69">
        <v>1728</v>
      </c>
      <c r="D235" s="69">
        <v>1728</v>
      </c>
      <c r="E235" s="14"/>
      <c r="F235" s="14"/>
      <c r="G235" s="16">
        <v>2.56</v>
      </c>
      <c r="H235" s="14"/>
      <c r="I235" s="16">
        <f t="shared" si="3"/>
        <v>4423.68</v>
      </c>
      <c r="J235" s="70"/>
    </row>
    <row r="236" spans="1:10" ht="12.75">
      <c r="A236" s="12" t="s">
        <v>467</v>
      </c>
      <c r="B236" s="12" t="s">
        <v>468</v>
      </c>
      <c r="C236" s="69">
        <v>12</v>
      </c>
      <c r="D236" s="69">
        <v>12</v>
      </c>
      <c r="E236" s="14" t="s">
        <v>151</v>
      </c>
      <c r="F236" s="14"/>
      <c r="G236" s="16">
        <v>5.6</v>
      </c>
      <c r="H236" s="14"/>
      <c r="I236" s="16">
        <f t="shared" si="3"/>
        <v>67.19999999999999</v>
      </c>
      <c r="J236" s="70"/>
    </row>
    <row r="237" spans="1:10" ht="12.75">
      <c r="A237" s="12" t="s">
        <v>469</v>
      </c>
      <c r="B237" s="12" t="s">
        <v>470</v>
      </c>
      <c r="C237" s="69">
        <v>4</v>
      </c>
      <c r="D237" s="69">
        <v>4</v>
      </c>
      <c r="E237" s="14" t="s">
        <v>121</v>
      </c>
      <c r="F237" s="14"/>
      <c r="G237" s="16">
        <v>13.64</v>
      </c>
      <c r="H237" s="14"/>
      <c r="I237" s="16">
        <f t="shared" si="3"/>
        <v>54.56</v>
      </c>
      <c r="J237" s="70"/>
    </row>
    <row r="238" spans="1:10" ht="12.75">
      <c r="A238" s="12" t="s">
        <v>471</v>
      </c>
      <c r="B238" s="12" t="s">
        <v>470</v>
      </c>
      <c r="C238" s="69">
        <v>4</v>
      </c>
      <c r="D238" s="69">
        <v>4</v>
      </c>
      <c r="E238" s="14" t="s">
        <v>121</v>
      </c>
      <c r="F238" s="14"/>
      <c r="G238" s="16">
        <v>13.64</v>
      </c>
      <c r="H238" s="14"/>
      <c r="I238" s="16">
        <f t="shared" si="3"/>
        <v>54.56</v>
      </c>
      <c r="J238" s="70"/>
    </row>
    <row r="239" spans="1:10" ht="12.75">
      <c r="A239" s="12" t="s">
        <v>472</v>
      </c>
      <c r="B239" s="12" t="s">
        <v>473</v>
      </c>
      <c r="C239" s="69">
        <v>80</v>
      </c>
      <c r="D239" s="69">
        <v>80</v>
      </c>
      <c r="E239" s="14" t="s">
        <v>121</v>
      </c>
      <c r="F239" s="14"/>
      <c r="G239" s="16">
        <v>4.21</v>
      </c>
      <c r="H239" s="14"/>
      <c r="I239" s="16">
        <f t="shared" si="3"/>
        <v>336.8</v>
      </c>
      <c r="J239" s="70"/>
    </row>
    <row r="240" spans="1:10" ht="12.75">
      <c r="A240" s="12" t="s">
        <v>474</v>
      </c>
      <c r="B240" s="12" t="s">
        <v>48</v>
      </c>
      <c r="C240" s="69">
        <v>103</v>
      </c>
      <c r="D240" s="69">
        <v>103</v>
      </c>
      <c r="E240" s="14" t="s">
        <v>241</v>
      </c>
      <c r="F240" s="14"/>
      <c r="G240" s="16">
        <v>2.61</v>
      </c>
      <c r="H240" s="14"/>
      <c r="I240" s="16">
        <f t="shared" si="3"/>
        <v>268.83</v>
      </c>
      <c r="J240" s="70"/>
    </row>
    <row r="241" spans="1:10" ht="12.75">
      <c r="A241" s="12" t="s">
        <v>475</v>
      </c>
      <c r="B241" s="12" t="s">
        <v>48</v>
      </c>
      <c r="C241" s="14">
        <v>619</v>
      </c>
      <c r="D241" s="14">
        <v>619</v>
      </c>
      <c r="E241" s="14" t="s">
        <v>403</v>
      </c>
      <c r="F241" s="14"/>
      <c r="G241" s="16">
        <v>2.76</v>
      </c>
      <c r="H241" s="14"/>
      <c r="I241" s="16">
        <f t="shared" si="3"/>
        <v>1708.4399999999998</v>
      </c>
      <c r="J241" s="70"/>
    </row>
    <row r="242" spans="1:10" ht="12.75">
      <c r="A242" s="12" t="s">
        <v>47</v>
      </c>
      <c r="B242" s="12" t="s">
        <v>48</v>
      </c>
      <c r="C242" s="69">
        <v>768</v>
      </c>
      <c r="D242" s="69">
        <v>768</v>
      </c>
      <c r="E242" s="14" t="s">
        <v>372</v>
      </c>
      <c r="F242" s="14"/>
      <c r="G242" s="16">
        <v>2.76</v>
      </c>
      <c r="H242" s="14"/>
      <c r="I242" s="16">
        <f t="shared" si="3"/>
        <v>2119.68</v>
      </c>
      <c r="J242" s="70"/>
    </row>
    <row r="243" spans="1:10" ht="12.75">
      <c r="A243" s="12" t="s">
        <v>476</v>
      </c>
      <c r="B243" s="12" t="s">
        <v>48</v>
      </c>
      <c r="C243" s="69">
        <v>52</v>
      </c>
      <c r="D243" s="69">
        <v>52</v>
      </c>
      <c r="E243" s="14" t="s">
        <v>132</v>
      </c>
      <c r="F243" s="14"/>
      <c r="G243" s="16">
        <v>2.76</v>
      </c>
      <c r="H243" s="14"/>
      <c r="I243" s="16">
        <f t="shared" si="3"/>
        <v>143.51999999999998</v>
      </c>
      <c r="J243" s="70"/>
    </row>
    <row r="244" spans="1:10" ht="12.75">
      <c r="A244" s="12" t="s">
        <v>477</v>
      </c>
      <c r="B244" s="12" t="s">
        <v>478</v>
      </c>
      <c r="C244" s="69">
        <v>2</v>
      </c>
      <c r="D244" s="69">
        <v>2</v>
      </c>
      <c r="E244" s="14" t="s">
        <v>132</v>
      </c>
      <c r="F244" s="14"/>
      <c r="G244" s="16">
        <v>8.35</v>
      </c>
      <c r="H244" s="14"/>
      <c r="I244" s="16">
        <f t="shared" si="3"/>
        <v>16.7</v>
      </c>
      <c r="J244" s="70"/>
    </row>
    <row r="245" spans="1:10" ht="12.75">
      <c r="A245" s="12" t="s">
        <v>479</v>
      </c>
      <c r="B245" s="12" t="s">
        <v>480</v>
      </c>
      <c r="C245" s="69">
        <v>144</v>
      </c>
      <c r="D245" s="69">
        <v>144</v>
      </c>
      <c r="E245" s="14" t="s">
        <v>121</v>
      </c>
      <c r="F245" s="14"/>
      <c r="G245" s="16">
        <v>3.61</v>
      </c>
      <c r="H245" s="14"/>
      <c r="I245" s="16">
        <f t="shared" si="3"/>
        <v>519.84</v>
      </c>
      <c r="J245" s="70"/>
    </row>
    <row r="246" spans="1:10" ht="12.75">
      <c r="A246" s="12" t="s">
        <v>481</v>
      </c>
      <c r="B246" s="12" t="s">
        <v>482</v>
      </c>
      <c r="C246" s="69">
        <v>1</v>
      </c>
      <c r="D246" s="69">
        <v>1</v>
      </c>
      <c r="E246" s="14" t="s">
        <v>135</v>
      </c>
      <c r="F246" s="14"/>
      <c r="G246" s="16">
        <v>1.56</v>
      </c>
      <c r="H246" s="14"/>
      <c r="I246" s="16">
        <f t="shared" si="3"/>
        <v>1.56</v>
      </c>
      <c r="J246" s="70"/>
    </row>
    <row r="247" spans="1:10" ht="12.75">
      <c r="A247" s="12" t="s">
        <v>483</v>
      </c>
      <c r="B247" s="12" t="s">
        <v>484</v>
      </c>
      <c r="C247" s="69">
        <v>1217</v>
      </c>
      <c r="D247" s="69">
        <v>1217</v>
      </c>
      <c r="E247" s="14" t="s">
        <v>135</v>
      </c>
      <c r="F247" s="14"/>
      <c r="G247" s="16">
        <v>6.01</v>
      </c>
      <c r="H247" s="14"/>
      <c r="I247" s="16">
        <f t="shared" si="3"/>
        <v>7314.17</v>
      </c>
      <c r="J247" s="70"/>
    </row>
    <row r="248" spans="1:10" ht="12.75">
      <c r="A248" s="12" t="s">
        <v>485</v>
      </c>
      <c r="B248" s="12" t="s">
        <v>486</v>
      </c>
      <c r="C248" s="69">
        <v>1632</v>
      </c>
      <c r="D248" s="69">
        <v>1632</v>
      </c>
      <c r="E248" s="14" t="s">
        <v>271</v>
      </c>
      <c r="F248" s="14"/>
      <c r="G248" s="16">
        <v>6.04</v>
      </c>
      <c r="H248" s="14"/>
      <c r="I248" s="16">
        <f t="shared" si="3"/>
        <v>9857.28</v>
      </c>
      <c r="J248" s="70"/>
    </row>
    <row r="249" spans="1:10" ht="12.75">
      <c r="A249" s="12" t="s">
        <v>487</v>
      </c>
      <c r="B249" s="12" t="s">
        <v>488</v>
      </c>
      <c r="C249" s="69">
        <v>24</v>
      </c>
      <c r="D249" s="69">
        <v>24</v>
      </c>
      <c r="E249" s="14" t="s">
        <v>124</v>
      </c>
      <c r="F249" s="14"/>
      <c r="G249" s="16">
        <v>3.39</v>
      </c>
      <c r="H249" s="14"/>
      <c r="I249" s="16">
        <f t="shared" si="3"/>
        <v>81.36</v>
      </c>
      <c r="J249" s="70"/>
    </row>
    <row r="250" spans="1:10" ht="12.75">
      <c r="A250" s="12" t="s">
        <v>489</v>
      </c>
      <c r="B250" s="12" t="s">
        <v>490</v>
      </c>
      <c r="C250" s="69">
        <v>17</v>
      </c>
      <c r="D250" s="69">
        <v>17</v>
      </c>
      <c r="E250" s="14" t="s">
        <v>132</v>
      </c>
      <c r="F250" s="14"/>
      <c r="G250" s="16">
        <v>2.19</v>
      </c>
      <c r="H250" s="14"/>
      <c r="I250" s="16">
        <f t="shared" si="3"/>
        <v>37.23</v>
      </c>
      <c r="J250" s="70"/>
    </row>
    <row r="251" spans="1:10" ht="12.75">
      <c r="A251" s="12" t="s">
        <v>79</v>
      </c>
      <c r="B251" s="12" t="s">
        <v>80</v>
      </c>
      <c r="C251" s="69">
        <v>576</v>
      </c>
      <c r="D251" s="69">
        <v>576</v>
      </c>
      <c r="E251" s="14" t="s">
        <v>258</v>
      </c>
      <c r="F251" s="14"/>
      <c r="G251" s="16">
        <v>1.9</v>
      </c>
      <c r="H251" s="14"/>
      <c r="I251" s="16">
        <f t="shared" si="3"/>
        <v>1094.3999999999999</v>
      </c>
      <c r="J251" s="70"/>
    </row>
    <row r="252" spans="1:10" ht="12.75">
      <c r="A252" s="12" t="s">
        <v>491</v>
      </c>
      <c r="B252" s="12" t="s">
        <v>492</v>
      </c>
      <c r="C252" s="69">
        <v>50</v>
      </c>
      <c r="D252" s="69">
        <v>50</v>
      </c>
      <c r="E252" s="14" t="s">
        <v>132</v>
      </c>
      <c r="F252" s="14"/>
      <c r="G252" s="16">
        <v>1.59</v>
      </c>
      <c r="H252" s="14"/>
      <c r="I252" s="16">
        <f t="shared" si="3"/>
        <v>79.5</v>
      </c>
      <c r="J252" s="70"/>
    </row>
    <row r="253" spans="1:10" ht="12.75">
      <c r="A253" s="12" t="s">
        <v>491</v>
      </c>
      <c r="B253" s="12" t="s">
        <v>492</v>
      </c>
      <c r="C253" s="14">
        <v>995</v>
      </c>
      <c r="D253" s="14">
        <v>995</v>
      </c>
      <c r="E253" s="14" t="s">
        <v>408</v>
      </c>
      <c r="F253" s="14"/>
      <c r="G253" s="16">
        <v>1.59</v>
      </c>
      <c r="H253" s="14"/>
      <c r="I253" s="16">
        <f t="shared" si="3"/>
        <v>1582.0500000000002</v>
      </c>
      <c r="J253" s="70"/>
    </row>
    <row r="254" spans="1:10" ht="12.75">
      <c r="A254" s="12" t="s">
        <v>493</v>
      </c>
      <c r="B254" s="12" t="s">
        <v>494</v>
      </c>
      <c r="C254" s="69">
        <v>1163</v>
      </c>
      <c r="D254" s="69">
        <v>1163</v>
      </c>
      <c r="E254" s="14" t="s">
        <v>159</v>
      </c>
      <c r="F254" s="14"/>
      <c r="G254" s="16">
        <v>5</v>
      </c>
      <c r="H254" s="14"/>
      <c r="I254" s="16">
        <f t="shared" si="3"/>
        <v>5815</v>
      </c>
      <c r="J254" s="70"/>
    </row>
    <row r="255" spans="1:10" ht="12.75">
      <c r="A255" s="12" t="s">
        <v>495</v>
      </c>
      <c r="B255" s="12" t="s">
        <v>496</v>
      </c>
      <c r="C255" s="69">
        <v>11</v>
      </c>
      <c r="D255" s="69">
        <v>11</v>
      </c>
      <c r="E255" s="14" t="s">
        <v>355</v>
      </c>
      <c r="F255" s="14"/>
      <c r="G255" s="16">
        <v>7.95</v>
      </c>
      <c r="H255" s="14"/>
      <c r="I255" s="16">
        <f t="shared" si="3"/>
        <v>87.45</v>
      </c>
      <c r="J255" s="70"/>
    </row>
    <row r="256" spans="1:10" ht="12.75">
      <c r="A256" s="12" t="s">
        <v>497</v>
      </c>
      <c r="B256" s="12" t="s">
        <v>498</v>
      </c>
      <c r="C256" s="69">
        <v>42</v>
      </c>
      <c r="D256" s="69">
        <v>42</v>
      </c>
      <c r="E256" s="14" t="s">
        <v>132</v>
      </c>
      <c r="F256" s="14"/>
      <c r="G256" s="16">
        <v>2.91</v>
      </c>
      <c r="H256" s="14"/>
      <c r="I256" s="16">
        <f t="shared" si="3"/>
        <v>122.22</v>
      </c>
      <c r="J256" s="70"/>
    </row>
    <row r="257" spans="1:10" ht="12.75">
      <c r="A257" s="12" t="s">
        <v>499</v>
      </c>
      <c r="B257" s="12" t="s">
        <v>182</v>
      </c>
      <c r="C257" s="69">
        <v>16</v>
      </c>
      <c r="D257" s="69">
        <v>16</v>
      </c>
      <c r="E257" s="14" t="s">
        <v>135</v>
      </c>
      <c r="F257" s="14"/>
      <c r="G257" s="16">
        <v>9.95</v>
      </c>
      <c r="H257" s="14"/>
      <c r="I257" s="16">
        <f t="shared" si="3"/>
        <v>159.2</v>
      </c>
      <c r="J257" s="70"/>
    </row>
    <row r="258" spans="1:10" ht="12.75">
      <c r="A258" s="12" t="s">
        <v>499</v>
      </c>
      <c r="B258" s="12" t="s">
        <v>182</v>
      </c>
      <c r="C258" s="69">
        <v>192</v>
      </c>
      <c r="D258" s="69">
        <v>192</v>
      </c>
      <c r="E258" s="14" t="s">
        <v>156</v>
      </c>
      <c r="F258" s="14"/>
      <c r="G258" s="16">
        <v>3.14</v>
      </c>
      <c r="H258" s="14"/>
      <c r="I258" s="16">
        <f t="shared" si="3"/>
        <v>602.88</v>
      </c>
      <c r="J258" s="70"/>
    </row>
    <row r="259" spans="1:10" ht="12.75">
      <c r="A259" s="12" t="s">
        <v>500</v>
      </c>
      <c r="B259" s="12" t="s">
        <v>501</v>
      </c>
      <c r="C259" s="14">
        <v>2008</v>
      </c>
      <c r="D259" s="14">
        <v>2008</v>
      </c>
      <c r="E259" s="14" t="s">
        <v>435</v>
      </c>
      <c r="F259" s="14"/>
      <c r="G259" s="16">
        <v>2.88</v>
      </c>
      <c r="H259" s="14"/>
      <c r="I259" s="16">
        <f t="shared" si="3"/>
        <v>5783.04</v>
      </c>
      <c r="J259" s="70"/>
    </row>
    <row r="260" spans="1:10" ht="12.75">
      <c r="A260" s="12" t="s">
        <v>502</v>
      </c>
      <c r="B260" s="12" t="s">
        <v>503</v>
      </c>
      <c r="C260" s="69">
        <v>4</v>
      </c>
      <c r="D260" s="69">
        <v>4</v>
      </c>
      <c r="E260" s="14" t="s">
        <v>121</v>
      </c>
      <c r="F260" s="14"/>
      <c r="G260" s="16">
        <v>5.38</v>
      </c>
      <c r="H260" s="14"/>
      <c r="I260" s="16">
        <f t="shared" si="3"/>
        <v>21.52</v>
      </c>
      <c r="J260" s="70"/>
    </row>
    <row r="261" spans="1:10" ht="12.75">
      <c r="A261" s="12" t="s">
        <v>502</v>
      </c>
      <c r="B261" s="12" t="s">
        <v>503</v>
      </c>
      <c r="C261" s="69">
        <v>687</v>
      </c>
      <c r="D261" s="69">
        <v>687</v>
      </c>
      <c r="E261" s="14"/>
      <c r="F261" s="14"/>
      <c r="G261" s="16">
        <v>5.38</v>
      </c>
      <c r="H261" s="14"/>
      <c r="I261" s="16">
        <f t="shared" si="3"/>
        <v>3696.06</v>
      </c>
      <c r="J261" s="70"/>
    </row>
    <row r="262" spans="1:10" ht="12.75">
      <c r="A262" s="12" t="s">
        <v>504</v>
      </c>
      <c r="B262" s="12" t="s">
        <v>505</v>
      </c>
      <c r="C262" s="69">
        <v>13</v>
      </c>
      <c r="D262" s="69">
        <v>13</v>
      </c>
      <c r="E262" s="14" t="s">
        <v>135</v>
      </c>
      <c r="F262" s="14"/>
      <c r="G262" s="16">
        <v>8</v>
      </c>
      <c r="H262" s="14"/>
      <c r="I262" s="16">
        <f t="shared" si="3"/>
        <v>104</v>
      </c>
      <c r="J262" s="70"/>
    </row>
    <row r="263" spans="1:10" ht="12.75">
      <c r="A263" s="12" t="s">
        <v>59</v>
      </c>
      <c r="B263" s="12" t="s">
        <v>60</v>
      </c>
      <c r="C263" s="69">
        <v>894</v>
      </c>
      <c r="D263" s="69">
        <v>894</v>
      </c>
      <c r="E263" s="14" t="s">
        <v>215</v>
      </c>
      <c r="F263" s="14"/>
      <c r="G263" s="16">
        <v>4.28</v>
      </c>
      <c r="H263" s="14"/>
      <c r="I263" s="16">
        <f t="shared" si="3"/>
        <v>3826.32</v>
      </c>
      <c r="J263" s="70"/>
    </row>
    <row r="264" spans="3:10" ht="18" customHeight="1">
      <c r="C264" s="69">
        <f>SUM(C5:C263)</f>
        <v>83421</v>
      </c>
      <c r="G264" s="62"/>
      <c r="H264" s="66" t="s">
        <v>41</v>
      </c>
      <c r="I264" s="23">
        <f>SUM(I5:I263)</f>
        <v>313356.3660000001</v>
      </c>
      <c r="J264" s="72">
        <f>SUM(J5:J263)</f>
        <v>54</v>
      </c>
    </row>
    <row r="269" spans="2:11" ht="18">
      <c r="B269" s="94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 ht="12.75">
      <c r="B270" s="93"/>
      <c r="C270" s="93"/>
      <c r="D270" s="93"/>
      <c r="E270" s="93"/>
      <c r="F270" s="93"/>
      <c r="G270" s="93"/>
      <c r="H270" s="93"/>
      <c r="I270" s="93"/>
      <c r="J270" s="93"/>
      <c r="K270" s="93"/>
    </row>
    <row r="271" spans="2:11" ht="12.75">
      <c r="B271" s="93"/>
      <c r="C271" s="93"/>
      <c r="D271" s="93"/>
      <c r="E271" s="93"/>
      <c r="F271" s="93"/>
      <c r="G271" s="93"/>
      <c r="H271" s="93"/>
      <c r="I271" s="93"/>
      <c r="J271" s="93"/>
      <c r="K271" s="93"/>
    </row>
    <row r="272" spans="2:11" ht="12.75">
      <c r="B272" s="93"/>
      <c r="C272" s="93"/>
      <c r="D272" s="93"/>
      <c r="E272" s="93"/>
      <c r="F272" s="93"/>
      <c r="G272" s="93"/>
      <c r="H272" s="93"/>
      <c r="I272" s="93"/>
      <c r="J272" s="93"/>
      <c r="K272" s="93"/>
    </row>
    <row r="273" spans="2:11" ht="12.75">
      <c r="B273" s="93"/>
      <c r="C273" s="93"/>
      <c r="D273" s="93"/>
      <c r="E273" s="93"/>
      <c r="F273" s="93"/>
      <c r="G273" s="93"/>
      <c r="H273" s="93"/>
      <c r="I273" s="93"/>
      <c r="J273" s="93"/>
      <c r="K273" s="93"/>
    </row>
    <row r="274" spans="2:11" ht="12.75">
      <c r="B274" s="93"/>
      <c r="C274" s="93"/>
      <c r="D274" s="93"/>
      <c r="E274" s="93"/>
      <c r="F274" s="93"/>
      <c r="G274" s="93"/>
      <c r="H274" s="93"/>
      <c r="I274" s="93"/>
      <c r="J274" s="93"/>
      <c r="K274" s="93"/>
    </row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6" ht="12.75"/>
    <row r="317" ht="12.75"/>
  </sheetData>
  <sheetProtection/>
  <mergeCells count="7">
    <mergeCell ref="B272:K272"/>
    <mergeCell ref="B273:K273"/>
    <mergeCell ref="B274:K274"/>
    <mergeCell ref="A1:J3"/>
    <mergeCell ref="B269:K269"/>
    <mergeCell ref="B270:K270"/>
    <mergeCell ref="B271:K271"/>
  </mergeCells>
  <printOptions/>
  <pageMargins left="0.12013888888888889" right="0.12986111111111112" top="0.2701388888888889" bottom="0.25" header="0.5118055555555556" footer="0.5118055555555556"/>
  <pageSetup horizontalDpi="300" verticalDpi="300" orientation="landscape" scale="94"/>
  <rowBreaks count="1" manualBreakCount="1">
    <brk id="22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5.8515625" style="0" customWidth="1"/>
    <col min="2" max="2" width="17.57421875" style="0" customWidth="1"/>
    <col min="3" max="3" width="10.57421875" style="73" customWidth="1"/>
    <col min="4" max="4" width="9.421875" style="73" customWidth="1"/>
    <col min="6" max="6" width="3.8515625" style="0" customWidth="1"/>
    <col min="7" max="7" width="2.00390625" style="0" customWidth="1"/>
    <col min="8" max="8" width="3.7109375" style="0" customWidth="1"/>
  </cols>
  <sheetData>
    <row r="1" spans="1:10" s="6" customFormat="1" ht="12.75">
      <c r="A1" s="93"/>
      <c r="B1" s="93"/>
      <c r="C1" s="93"/>
      <c r="D1" s="93"/>
      <c r="E1" s="93"/>
      <c r="F1" s="93"/>
      <c r="G1" s="93"/>
      <c r="H1" s="93"/>
      <c r="I1" s="93"/>
      <c r="J1" s="93"/>
    </row>
    <row r="2" spans="1:10" s="6" customFormat="1" ht="12.75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s="6" customFormat="1" ht="12.7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1" ht="12.75">
      <c r="A4" s="74"/>
      <c r="B4" s="52" t="s">
        <v>8</v>
      </c>
      <c r="C4" s="75" t="s">
        <v>506</v>
      </c>
      <c r="D4" s="75" t="s">
        <v>507</v>
      </c>
      <c r="E4" s="76" t="s">
        <v>508</v>
      </c>
      <c r="F4" s="77"/>
      <c r="G4" s="77"/>
      <c r="H4" s="77"/>
      <c r="I4" s="77"/>
      <c r="J4" s="78"/>
      <c r="K4" s="79"/>
    </row>
    <row r="5" spans="1:11" ht="17.25" customHeight="1">
      <c r="A5" s="80" t="s">
        <v>509</v>
      </c>
      <c r="B5" s="81">
        <f>PlayStation!I24</f>
        <v>1541593.65</v>
      </c>
      <c r="C5" s="82">
        <f>PlayStation!C24</f>
        <v>177379</v>
      </c>
      <c r="D5" s="52">
        <f>PlayStation!G24</f>
        <v>166</v>
      </c>
      <c r="E5" s="83"/>
      <c r="F5" s="79"/>
      <c r="G5" s="79"/>
      <c r="H5" s="79"/>
      <c r="I5" s="79"/>
      <c r="J5" s="84"/>
      <c r="K5" s="79"/>
    </row>
    <row r="6" spans="1:11" ht="17.25" customHeight="1">
      <c r="A6" s="80" t="s">
        <v>510</v>
      </c>
      <c r="B6" s="85">
        <f>GameBoy!J56</f>
        <v>1143333.7200000002</v>
      </c>
      <c r="C6" s="82">
        <f>GameBoy!C56</f>
        <v>279998</v>
      </c>
      <c r="D6" s="52">
        <f>GameBoy!G56</f>
        <v>309</v>
      </c>
      <c r="E6" s="83"/>
      <c r="F6" s="79"/>
      <c r="G6" s="79"/>
      <c r="H6" s="79"/>
      <c r="I6" s="79"/>
      <c r="J6" s="84"/>
      <c r="K6" s="79"/>
    </row>
    <row r="7" spans="1:11" ht="17.25" customHeight="1">
      <c r="A7" s="80" t="s">
        <v>100</v>
      </c>
      <c r="B7" s="85">
        <f>Displays!G9</f>
        <v>6640.5</v>
      </c>
      <c r="C7" s="82">
        <f>Displays!C9</f>
        <v>47</v>
      </c>
      <c r="D7" s="52">
        <v>9</v>
      </c>
      <c r="F7" s="79"/>
      <c r="G7" s="79"/>
      <c r="H7" s="79"/>
      <c r="I7" s="79"/>
      <c r="J7" s="84"/>
      <c r="K7" s="79"/>
    </row>
    <row r="8" spans="1:11" ht="17.25" customHeight="1">
      <c r="A8" s="80" t="s">
        <v>511</v>
      </c>
      <c r="B8" s="85">
        <f>Mixed!I264</f>
        <v>313356.3660000001</v>
      </c>
      <c r="C8" s="82">
        <f>Mixed!C264</f>
        <v>83421</v>
      </c>
      <c r="D8" s="52">
        <v>54</v>
      </c>
      <c r="E8" s="83"/>
      <c r="F8" s="79"/>
      <c r="G8" s="79"/>
      <c r="H8" s="79"/>
      <c r="I8" s="79"/>
      <c r="J8" s="84"/>
      <c r="K8" s="79"/>
    </row>
    <row r="9" spans="2:11" ht="15.75">
      <c r="B9" s="86">
        <f>SUM(B5:B8)</f>
        <v>3004924.236</v>
      </c>
      <c r="C9" s="87">
        <f>SUM(C5:C8)</f>
        <v>540845</v>
      </c>
      <c r="D9" s="75">
        <f>SUM(D5:D8)</f>
        <v>538</v>
      </c>
      <c r="E9" s="88"/>
      <c r="F9" s="89"/>
      <c r="G9" s="89"/>
      <c r="H9" s="89"/>
      <c r="I9" s="89"/>
      <c r="J9" s="90"/>
      <c r="K9" s="79"/>
    </row>
    <row r="10" ht="12.75">
      <c r="K10" s="79"/>
    </row>
    <row r="11" ht="15">
      <c r="A11" s="91" t="s">
        <v>512</v>
      </c>
    </row>
  </sheetData>
  <sheetProtection/>
  <mergeCells count="3">
    <mergeCell ref="A1:J1"/>
    <mergeCell ref="A2:J2"/>
    <mergeCell ref="A3:J3"/>
  </mergeCells>
  <printOptions/>
  <pageMargins left="0.5701388888888889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RS Trading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sales@asiandragonintl.com </dc:creator>
  <cp:keywords/>
  <dc:description/>
  <cp:lastModifiedBy>Samsung</cp:lastModifiedBy>
  <dcterms:created xsi:type="dcterms:W3CDTF">2010-05-07T14:19:07Z</dcterms:created>
  <dcterms:modified xsi:type="dcterms:W3CDTF">2010-05-07T14:19:27Z</dcterms:modified>
  <cp:category/>
  <cp:version/>
  <cp:contentType/>
  <cp:contentStatus/>
</cp:coreProperties>
</file>